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haring\CJ\shelby\"/>
    </mc:Choice>
  </mc:AlternateContent>
  <bookViews>
    <workbookView xWindow="0" yWindow="0" windowWidth="28800" windowHeight="13575"/>
  </bookViews>
  <sheets>
    <sheet name="FrontPage" sheetId="7" r:id="rId1"/>
    <sheet name="Classified Salaried" sheetId="4" r:id="rId2"/>
    <sheet name="Classified Hourly" sheetId="1" r:id="rId3"/>
    <sheet name="Faculty-OA Salaried" sheetId="3" r:id="rId4"/>
    <sheet name="Faculty-OA Hourly" sheetId="5" r:id="rId5"/>
    <sheet name="Sheet1" sheetId="8" state="hidden" r:id="rId6"/>
  </sheets>
  <calcPr calcId="162913" fullPrecision="0"/>
</workbook>
</file>

<file path=xl/calcChain.xml><?xml version="1.0" encoding="utf-8"?>
<calcChain xmlns="http://schemas.openxmlformats.org/spreadsheetml/2006/main">
  <c r="B9" i="3" l="1"/>
  <c r="B7" i="5" l="1"/>
  <c r="B11" i="5" s="1"/>
  <c r="B11" i="3"/>
  <c r="B13" i="3" s="1"/>
  <c r="B7" i="1"/>
  <c r="B11" i="1" s="1"/>
  <c r="B12" i="5" l="1"/>
  <c r="B14" i="3"/>
  <c r="B10" i="1"/>
  <c r="B8" i="4"/>
  <c r="B10" i="4" s="1"/>
  <c r="B13" i="4" l="1"/>
  <c r="B14" i="4"/>
</calcChain>
</file>

<file path=xl/sharedStrings.xml><?xml version="1.0" encoding="utf-8"?>
<sst xmlns="http://schemas.openxmlformats.org/spreadsheetml/2006/main" count="66" uniqueCount="32">
  <si>
    <t>Sick:</t>
  </si>
  <si>
    <t>Vacation:</t>
  </si>
  <si>
    <t>Salaried OA and Faculty</t>
  </si>
  <si>
    <t>Hourly OA and Faculty</t>
  </si>
  <si>
    <t>Appt Percent:</t>
  </si>
  <si>
    <t>Annual Basis:</t>
  </si>
  <si>
    <t>Salaried Classified</t>
  </si>
  <si>
    <t>Hourly Classifed</t>
  </si>
  <si>
    <t>Click for schedule.</t>
  </si>
  <si>
    <t>*monthly rate of accrual, depending on adjusted service date.</t>
  </si>
  <si>
    <t>Classified Salaried</t>
  </si>
  <si>
    <t>Classified Hourly</t>
  </si>
  <si>
    <t>Faculty-OA Salaried</t>
  </si>
  <si>
    <t>Faculty-OA Hourly</t>
  </si>
  <si>
    <t>Front Page</t>
  </si>
  <si>
    <t>Overtime Hours:</t>
  </si>
  <si>
    <t>Total Hours:</t>
  </si>
  <si>
    <t>Overtime:</t>
  </si>
  <si>
    <t>Calculated Hours:</t>
  </si>
  <si>
    <t>*Annual basis should be either 9 or 12.</t>
  </si>
  <si>
    <t>Click the colored block below that matches the employees classification</t>
  </si>
  <si>
    <t>Vacation Rate (8,10,12,14,16,18):</t>
  </si>
  <si>
    <t>*If employee is at or near the maximum balance if 250 hours, accrual could be affected.</t>
  </si>
  <si>
    <t>Click this button to go back to front page</t>
  </si>
  <si>
    <t>Enter values into green blocks</t>
  </si>
  <si>
    <t>Enter values into yellow blocks</t>
  </si>
  <si>
    <t>*If employee is at or near the maximum balance of 260 hours, accrual could be affected.</t>
  </si>
  <si>
    <r>
      <t xml:space="preserve">*The </t>
    </r>
    <r>
      <rPr>
        <b/>
        <i/>
        <sz val="11"/>
        <rFont val="Arial"/>
        <family val="2"/>
      </rPr>
      <t xml:space="preserve">total </t>
    </r>
    <r>
      <rPr>
        <i/>
        <sz val="11"/>
        <rFont val="Arial"/>
        <family val="2"/>
      </rPr>
      <t>number of weekdays in pay period (including holidays)</t>
    </r>
  </si>
  <si>
    <t>Days To Be Paid:</t>
  </si>
  <si>
    <t>*The number of paid days in pay period</t>
  </si>
  <si>
    <t>Total Weekdays:</t>
  </si>
  <si>
    <t>Regular, Holiday, and Leave Taken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</si>
</sst>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i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1"/>
      <name val="Arial Unicode MS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AFECEB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8" fillId="0" borderId="0" xfId="0" applyFont="1" applyProtection="1"/>
    <xf numFmtId="2" fontId="2" fillId="0" borderId="0" xfId="0" applyNumberFormat="1" applyFont="1" applyAlignment="1" applyProtection="1"/>
    <xf numFmtId="2" fontId="0" fillId="3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0" borderId="0" xfId="0" applyNumberFormat="1" applyAlignment="1"/>
    <xf numFmtId="10" fontId="0" fillId="2" borderId="1" xfId="0" applyNumberFormat="1" applyFill="1" applyBorder="1" applyAlignment="1" applyProtection="1">
      <protection locked="0"/>
    </xf>
    <xf numFmtId="2" fontId="0" fillId="9" borderId="1" xfId="0" applyNumberFormat="1" applyFill="1" applyBorder="1" applyAlignment="1" applyProtection="1">
      <protection locked="0"/>
    </xf>
    <xf numFmtId="10" fontId="0" fillId="3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/>
    <xf numFmtId="0" fontId="7" fillId="0" borderId="0" xfId="0" applyFont="1" applyAlignment="1"/>
    <xf numFmtId="0" fontId="9" fillId="0" borderId="0" xfId="0" applyFont="1"/>
    <xf numFmtId="0" fontId="10" fillId="0" borderId="0" xfId="0" applyFont="1" applyProtection="1"/>
    <xf numFmtId="0" fontId="7" fillId="0" borderId="0" xfId="0" applyFont="1" applyProtection="1"/>
    <xf numFmtId="0" fontId="7" fillId="0" borderId="0" xfId="0" applyFont="1"/>
    <xf numFmtId="0" fontId="12" fillId="0" borderId="10" xfId="0" applyFont="1" applyBorder="1" applyAlignment="1" applyProtection="1">
      <alignment vertical="center" wrapText="1"/>
    </xf>
    <xf numFmtId="0" fontId="13" fillId="4" borderId="2" xfId="1" quotePrefix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13" fillId="4" borderId="4" xfId="1" applyFont="1" applyFill="1" applyBorder="1" applyAlignment="1" applyProtection="1">
      <alignment horizontal="center" vertical="center" wrapText="1"/>
      <protection locked="0"/>
    </xf>
    <xf numFmtId="0" fontId="13" fillId="4" borderId="5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Border="1" applyAlignment="1" applyProtection="1">
      <alignment horizontal="center" vertical="center" wrapText="1"/>
      <protection locked="0"/>
    </xf>
    <xf numFmtId="0" fontId="13" fillId="4" borderId="6" xfId="1" applyFont="1" applyFill="1" applyBorder="1" applyAlignment="1" applyProtection="1">
      <alignment horizontal="center" vertical="center" wrapText="1"/>
      <protection locked="0"/>
    </xf>
    <xf numFmtId="0" fontId="13" fillId="4" borderId="7" xfId="1" applyFont="1" applyFill="1" applyBorder="1" applyAlignment="1" applyProtection="1">
      <alignment horizontal="center" vertical="center" wrapText="1"/>
      <protection locked="0"/>
    </xf>
    <xf numFmtId="0" fontId="13" fillId="4" borderId="8" xfId="1" applyFont="1" applyFill="1" applyBorder="1" applyAlignment="1" applyProtection="1">
      <alignment horizontal="center" vertical="center" wrapText="1"/>
      <protection locked="0"/>
    </xf>
    <xf numFmtId="0" fontId="13" fillId="4" borderId="9" xfId="1" applyFont="1" applyFill="1" applyBorder="1" applyAlignment="1" applyProtection="1">
      <alignment horizontal="center" vertical="center" wrapText="1"/>
      <protection locked="0"/>
    </xf>
    <xf numFmtId="0" fontId="13" fillId="5" borderId="2" xfId="1" applyFont="1" applyFill="1" applyBorder="1" applyAlignment="1" applyProtection="1">
      <alignment horizontal="center" vertical="center" wrapText="1"/>
      <protection locked="0"/>
    </xf>
    <xf numFmtId="0" fontId="13" fillId="5" borderId="3" xfId="1" applyFont="1" applyFill="1" applyBorder="1" applyAlignment="1" applyProtection="1">
      <alignment horizontal="center" vertical="center" wrapText="1"/>
      <protection locked="0"/>
    </xf>
    <xf numFmtId="0" fontId="13" fillId="5" borderId="4" xfId="1" applyFont="1" applyFill="1" applyBorder="1" applyAlignment="1" applyProtection="1">
      <alignment horizontal="center" vertical="center" wrapText="1"/>
      <protection locked="0"/>
    </xf>
    <xf numFmtId="0" fontId="13" fillId="5" borderId="5" xfId="1" applyFont="1" applyFill="1" applyBorder="1" applyAlignment="1" applyProtection="1">
      <alignment horizontal="center" vertical="center" wrapText="1"/>
      <protection locked="0"/>
    </xf>
    <xf numFmtId="0" fontId="13" fillId="5" borderId="0" xfId="1" applyFont="1" applyFill="1" applyBorder="1" applyAlignment="1" applyProtection="1">
      <alignment horizontal="center" vertical="center" wrapText="1"/>
      <protection locked="0"/>
    </xf>
    <xf numFmtId="0" fontId="13" fillId="5" borderId="6" xfId="1" applyFont="1" applyFill="1" applyBorder="1" applyAlignment="1" applyProtection="1">
      <alignment horizontal="center" vertical="center" wrapText="1"/>
      <protection locked="0"/>
    </xf>
    <xf numFmtId="0" fontId="13" fillId="5" borderId="7" xfId="1" applyFont="1" applyFill="1" applyBorder="1" applyAlignment="1" applyProtection="1">
      <alignment horizontal="center" vertical="center" wrapText="1"/>
      <protection locked="0"/>
    </xf>
    <xf numFmtId="0" fontId="13" fillId="5" borderId="8" xfId="1" applyFont="1" applyFill="1" applyBorder="1" applyAlignment="1" applyProtection="1">
      <alignment horizontal="center" vertical="center" wrapText="1"/>
      <protection locked="0"/>
    </xf>
    <xf numFmtId="0" fontId="13" fillId="5" borderId="9" xfId="1" applyFont="1" applyFill="1" applyBorder="1" applyAlignment="1" applyProtection="1">
      <alignment horizontal="center" vertical="center" wrapText="1"/>
      <protection locked="0"/>
    </xf>
    <xf numFmtId="0" fontId="13" fillId="6" borderId="2" xfId="1" applyFont="1" applyFill="1" applyBorder="1" applyAlignment="1" applyProtection="1">
      <alignment horizontal="center" vertical="center" wrapText="1"/>
      <protection locked="0"/>
    </xf>
    <xf numFmtId="0" fontId="13" fillId="6" borderId="3" xfId="1" applyFont="1" applyFill="1" applyBorder="1" applyAlignment="1" applyProtection="1">
      <alignment horizontal="center" vertical="center" wrapText="1"/>
      <protection locked="0"/>
    </xf>
    <xf numFmtId="0" fontId="13" fillId="6" borderId="4" xfId="1" applyFont="1" applyFill="1" applyBorder="1" applyAlignment="1" applyProtection="1">
      <alignment horizontal="center" vertical="center" wrapText="1"/>
      <protection locked="0"/>
    </xf>
    <xf numFmtId="0" fontId="13" fillId="6" borderId="5" xfId="1" applyFont="1" applyFill="1" applyBorder="1" applyAlignment="1" applyProtection="1">
      <alignment horizontal="center" vertical="center" wrapText="1"/>
      <protection locked="0"/>
    </xf>
    <xf numFmtId="0" fontId="13" fillId="6" borderId="0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center" vertical="center" wrapText="1"/>
      <protection locked="0"/>
    </xf>
    <xf numFmtId="0" fontId="13" fillId="6" borderId="7" xfId="1" applyFont="1" applyFill="1" applyBorder="1" applyAlignment="1" applyProtection="1">
      <alignment horizontal="center" vertical="center" wrapText="1"/>
      <protection locked="0"/>
    </xf>
    <xf numFmtId="0" fontId="13" fillId="6" borderId="8" xfId="1" applyFont="1" applyFill="1" applyBorder="1" applyAlignment="1" applyProtection="1">
      <alignment horizontal="center" vertical="center" wrapText="1"/>
      <protection locked="0"/>
    </xf>
    <xf numFmtId="0" fontId="13" fillId="6" borderId="9" xfId="1" applyFont="1" applyFill="1" applyBorder="1" applyAlignment="1" applyProtection="1">
      <alignment horizontal="center" vertical="center" wrapText="1"/>
      <protection locked="0"/>
    </xf>
    <xf numFmtId="0" fontId="13" fillId="7" borderId="2" xfId="1" applyFont="1" applyFill="1" applyBorder="1" applyAlignment="1" applyProtection="1">
      <alignment horizontal="center" vertical="center" wrapText="1"/>
      <protection locked="0"/>
    </xf>
    <xf numFmtId="0" fontId="13" fillId="7" borderId="3" xfId="1" applyFont="1" applyFill="1" applyBorder="1" applyAlignment="1" applyProtection="1">
      <alignment horizontal="center" vertical="center" wrapText="1"/>
      <protection locked="0"/>
    </xf>
    <xf numFmtId="0" fontId="13" fillId="7" borderId="4" xfId="1" applyFont="1" applyFill="1" applyBorder="1" applyAlignment="1" applyProtection="1">
      <alignment horizontal="center" vertical="center" wrapText="1"/>
      <protection locked="0"/>
    </xf>
    <xf numFmtId="0" fontId="13" fillId="7" borderId="5" xfId="1" applyFont="1" applyFill="1" applyBorder="1" applyAlignment="1" applyProtection="1">
      <alignment horizontal="center" vertical="center" wrapText="1"/>
      <protection locked="0"/>
    </xf>
    <xf numFmtId="0" fontId="13" fillId="7" borderId="0" xfId="1" applyFont="1" applyFill="1" applyBorder="1" applyAlignment="1" applyProtection="1">
      <alignment horizontal="center" vertical="center" wrapText="1"/>
      <protection locked="0"/>
    </xf>
    <xf numFmtId="0" fontId="13" fillId="7" borderId="6" xfId="1" applyFont="1" applyFill="1" applyBorder="1" applyAlignment="1" applyProtection="1">
      <alignment horizontal="center" vertical="center" wrapText="1"/>
      <protection locked="0"/>
    </xf>
    <xf numFmtId="0" fontId="13" fillId="7" borderId="7" xfId="1" applyFont="1" applyFill="1" applyBorder="1" applyAlignment="1" applyProtection="1">
      <alignment horizontal="center" vertical="center" wrapText="1"/>
      <protection locked="0"/>
    </xf>
    <xf numFmtId="0" fontId="13" fillId="7" borderId="8" xfId="1" applyFont="1" applyFill="1" applyBorder="1" applyAlignment="1" applyProtection="1">
      <alignment horizontal="center" vertical="center" wrapText="1"/>
      <protection locked="0"/>
    </xf>
    <xf numFmtId="0" fontId="13" fillId="7" borderId="9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/>
    <xf numFmtId="0" fontId="7" fillId="0" borderId="0" xfId="0" applyFont="1" applyAlignment="1"/>
    <xf numFmtId="0" fontId="4" fillId="8" borderId="2" xfId="1" applyFont="1" applyFill="1" applyBorder="1" applyAlignment="1" applyProtection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E8C5"/>
      <color rgb="FFFFFFAF"/>
      <color rgb="FFAFECEB"/>
      <color rgb="FFC5FFC5"/>
      <color rgb="FFD8EEC0"/>
      <color rgb="FF9B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r.uoregon.edu/hr-programs-services/employee-leaves/vacation/seiu-article-4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r.uoregon.edu/hr-programs-services/employee-leaves/vacation/seiu-article-4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.75" customHeight="1" x14ac:dyDescent="0.2"/>
  <cols>
    <col min="1" max="1" width="5.7109375" customWidth="1"/>
  </cols>
  <sheetData>
    <row r="1" spans="1:5" ht="15.75" customHeight="1" x14ac:dyDescent="0.25">
      <c r="A1" s="20" t="s">
        <v>20</v>
      </c>
    </row>
    <row r="3" spans="1:5" ht="15.75" customHeight="1" thickBot="1" x14ac:dyDescent="0.25"/>
    <row r="4" spans="1:5" ht="15.75" customHeight="1" thickTop="1" x14ac:dyDescent="0.2">
      <c r="B4" s="25" t="s">
        <v>10</v>
      </c>
      <c r="C4" s="26"/>
      <c r="D4" s="26"/>
      <c r="E4" s="27"/>
    </row>
    <row r="5" spans="1:5" ht="15.75" customHeight="1" x14ac:dyDescent="0.2">
      <c r="B5" s="28"/>
      <c r="C5" s="29"/>
      <c r="D5" s="29"/>
      <c r="E5" s="30"/>
    </row>
    <row r="6" spans="1:5" ht="15.75" customHeight="1" thickBot="1" x14ac:dyDescent="0.25">
      <c r="B6" s="31"/>
      <c r="C6" s="32"/>
      <c r="D6" s="32"/>
      <c r="E6" s="33"/>
    </row>
    <row r="7" spans="1:5" ht="15.75" customHeight="1" thickTop="1" x14ac:dyDescent="0.2"/>
    <row r="8" spans="1:5" ht="15.75" customHeight="1" thickBot="1" x14ac:dyDescent="0.25"/>
    <row r="9" spans="1:5" ht="15.75" customHeight="1" thickTop="1" x14ac:dyDescent="0.2">
      <c r="B9" s="34" t="s">
        <v>11</v>
      </c>
      <c r="C9" s="35"/>
      <c r="D9" s="35"/>
      <c r="E9" s="36"/>
    </row>
    <row r="10" spans="1:5" ht="15.75" customHeight="1" x14ac:dyDescent="0.2">
      <c r="B10" s="37"/>
      <c r="C10" s="38"/>
      <c r="D10" s="38"/>
      <c r="E10" s="39"/>
    </row>
    <row r="11" spans="1:5" ht="15.75" customHeight="1" thickBot="1" x14ac:dyDescent="0.25">
      <c r="B11" s="40"/>
      <c r="C11" s="41"/>
      <c r="D11" s="41"/>
      <c r="E11" s="42"/>
    </row>
    <row r="12" spans="1:5" ht="15.75" customHeight="1" thickTop="1" x14ac:dyDescent="0.2"/>
    <row r="13" spans="1:5" ht="15.75" customHeight="1" thickBot="1" x14ac:dyDescent="0.25"/>
    <row r="14" spans="1:5" ht="15.75" customHeight="1" thickTop="1" x14ac:dyDescent="0.2">
      <c r="B14" s="43" t="s">
        <v>12</v>
      </c>
      <c r="C14" s="44"/>
      <c r="D14" s="44"/>
      <c r="E14" s="45"/>
    </row>
    <row r="15" spans="1:5" ht="15.75" customHeight="1" x14ac:dyDescent="0.2">
      <c r="B15" s="46"/>
      <c r="C15" s="47"/>
      <c r="D15" s="47"/>
      <c r="E15" s="48"/>
    </row>
    <row r="16" spans="1:5" ht="15.75" customHeight="1" thickBot="1" x14ac:dyDescent="0.25">
      <c r="B16" s="49"/>
      <c r="C16" s="50"/>
      <c r="D16" s="50"/>
      <c r="E16" s="51"/>
    </row>
    <row r="17" spans="2:5" ht="15.75" customHeight="1" thickTop="1" x14ac:dyDescent="0.2"/>
    <row r="18" spans="2:5" ht="15.75" customHeight="1" thickBot="1" x14ac:dyDescent="0.25"/>
    <row r="19" spans="2:5" ht="15.75" customHeight="1" thickTop="1" x14ac:dyDescent="0.2">
      <c r="B19" s="52" t="s">
        <v>13</v>
      </c>
      <c r="C19" s="53"/>
      <c r="D19" s="53"/>
      <c r="E19" s="54"/>
    </row>
    <row r="20" spans="2:5" ht="15.75" customHeight="1" x14ac:dyDescent="0.2">
      <c r="B20" s="55"/>
      <c r="C20" s="56"/>
      <c r="D20" s="56"/>
      <c r="E20" s="57"/>
    </row>
    <row r="21" spans="2:5" ht="15.75" customHeight="1" thickBot="1" x14ac:dyDescent="0.25">
      <c r="B21" s="58"/>
      <c r="C21" s="59"/>
      <c r="D21" s="59"/>
      <c r="E21" s="60"/>
    </row>
    <row r="22" spans="2:5" ht="15.75" customHeight="1" thickTop="1" x14ac:dyDescent="0.2"/>
  </sheetData>
  <sheetProtection sheet="1" objects="1" scenarios="1"/>
  <mergeCells count="4">
    <mergeCell ref="B4:E6"/>
    <mergeCell ref="B9:E11"/>
    <mergeCell ref="B14:E16"/>
    <mergeCell ref="B19:E21"/>
  </mergeCells>
  <hyperlinks>
    <hyperlink ref="B9:E11" location="'Classified Hourly'!B5" display="Classified Hourly"/>
    <hyperlink ref="B14:E16" location="'Faculty-OA Salaried'!B5" display="Faculty-OA Salaried"/>
    <hyperlink ref="B19:E21" location="'Faculty-OA Hourly'!B5" display="Faculty-OA Hourly"/>
    <hyperlink ref="B4:E6" location="'Classified Salaried'!B5" display="Classified Salaried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0"/>
  <sheetViews>
    <sheetView workbookViewId="0">
      <selection activeCell="A5" sqref="A5"/>
    </sheetView>
  </sheetViews>
  <sheetFormatPr defaultRowHeight="15.75" customHeight="1" x14ac:dyDescent="0.2"/>
  <cols>
    <col min="1" max="1" width="35.140625" style="1" customWidth="1"/>
    <col min="2" max="2" width="12.7109375" style="1" customWidth="1"/>
    <col min="3" max="3" width="5.7109375" style="1" customWidth="1"/>
    <col min="4" max="4" width="60" style="1" bestFit="1" customWidth="1"/>
    <col min="5" max="5" width="23" style="4" customWidth="1"/>
    <col min="6" max="6" width="12.7109375" style="1" customWidth="1"/>
    <col min="7" max="7" width="5.85546875" style="1" customWidth="1"/>
    <col min="8" max="16384" width="9.140625" style="1"/>
  </cols>
  <sheetData>
    <row r="1" spans="1:5" ht="15.75" customHeight="1" x14ac:dyDescent="0.2">
      <c r="A1" s="61" t="s">
        <v>6</v>
      </c>
      <c r="B1" s="61"/>
      <c r="C1" s="61"/>
    </row>
    <row r="2" spans="1:5" ht="15.75" customHeight="1" x14ac:dyDescent="0.2">
      <c r="A2" s="62"/>
      <c r="B2" s="62"/>
      <c r="C2" s="62"/>
    </row>
    <row r="3" spans="1:5" ht="15.75" customHeight="1" x14ac:dyDescent="0.2">
      <c r="A3" s="17"/>
      <c r="B3" s="17"/>
      <c r="C3" s="17"/>
    </row>
    <row r="4" spans="1:5" ht="15.75" customHeight="1" x14ac:dyDescent="0.2">
      <c r="A4" s="24" t="s">
        <v>24</v>
      </c>
      <c r="B4" s="17"/>
      <c r="C4" s="17"/>
    </row>
    <row r="5" spans="1:5" ht="15.75" customHeight="1" x14ac:dyDescent="0.2">
      <c r="A5" s="2" t="s">
        <v>28</v>
      </c>
      <c r="B5" s="15"/>
      <c r="D5" s="22" t="s">
        <v>29</v>
      </c>
    </row>
    <row r="6" spans="1:5" ht="15.75" customHeight="1" x14ac:dyDescent="0.2">
      <c r="A6" s="2" t="s">
        <v>30</v>
      </c>
      <c r="B6" s="15"/>
      <c r="D6" s="22" t="s">
        <v>27</v>
      </c>
    </row>
    <row r="7" spans="1:5" ht="15.75" customHeight="1" x14ac:dyDescent="0.2">
      <c r="A7" s="2" t="s">
        <v>4</v>
      </c>
      <c r="B7" s="13"/>
    </row>
    <row r="8" spans="1:5" ht="15.75" customHeight="1" x14ac:dyDescent="0.2">
      <c r="A8" s="2" t="s">
        <v>18</v>
      </c>
      <c r="B8" s="7">
        <f>IF(AND(B5&lt;&gt;0,B6&lt;&gt;0),ROUND((B5/B6)*ROUND(173.33*B7,2),2),0)</f>
        <v>0</v>
      </c>
    </row>
    <row r="9" spans="1:5" ht="15.75" customHeight="1" x14ac:dyDescent="0.2">
      <c r="A9" s="2" t="s">
        <v>15</v>
      </c>
      <c r="B9" s="8"/>
    </row>
    <row r="10" spans="1:5" ht="15.75" customHeight="1" x14ac:dyDescent="0.2">
      <c r="A10" s="2" t="s">
        <v>16</v>
      </c>
      <c r="B10" s="7">
        <f>SUM(B8:B9)</f>
        <v>0</v>
      </c>
    </row>
    <row r="11" spans="1:5" ht="15.75" customHeight="1" x14ac:dyDescent="0.25">
      <c r="A11" s="2" t="s">
        <v>21</v>
      </c>
      <c r="B11" s="15"/>
      <c r="D11" s="23" t="s">
        <v>9</v>
      </c>
      <c r="E11" s="5" t="s">
        <v>8</v>
      </c>
    </row>
    <row r="12" spans="1:5" ht="15.75" customHeight="1" x14ac:dyDescent="0.2">
      <c r="A12" s="2"/>
    </row>
    <row r="13" spans="1:5" ht="15.75" customHeight="1" x14ac:dyDescent="0.2">
      <c r="A13" s="2" t="s">
        <v>0</v>
      </c>
      <c r="B13" s="3">
        <f>IF(B10&gt;=160,8,ROUND(B10/160*8,2))</f>
        <v>0</v>
      </c>
    </row>
    <row r="14" spans="1:5" ht="15.75" customHeight="1" x14ac:dyDescent="0.2">
      <c r="A14" s="2" t="s">
        <v>1</v>
      </c>
      <c r="B14" s="3">
        <f>IF(B10&gt;=160,B11,ROUND(B10/160*B11,2))</f>
        <v>0</v>
      </c>
      <c r="D14" s="63" t="s">
        <v>22</v>
      </c>
      <c r="E14" s="64"/>
    </row>
    <row r="15" spans="1:5" ht="15.75" customHeight="1" x14ac:dyDescent="0.2">
      <c r="A15" s="2"/>
      <c r="B15" s="3"/>
      <c r="D15" s="18"/>
      <c r="E15" s="19"/>
    </row>
    <row r="16" spans="1:5" ht="15.75" customHeight="1" x14ac:dyDescent="0.2">
      <c r="A16" s="2"/>
      <c r="B16" s="3"/>
      <c r="D16" s="18"/>
      <c r="E16" s="19"/>
    </row>
    <row r="17" spans="2:4" ht="15.75" customHeight="1" thickBot="1" x14ac:dyDescent="0.25"/>
    <row r="18" spans="2:4" ht="15.75" customHeight="1" thickTop="1" x14ac:dyDescent="0.2">
      <c r="B18" s="65" t="s">
        <v>14</v>
      </c>
      <c r="C18" s="66"/>
    </row>
    <row r="19" spans="2:4" ht="15.75" customHeight="1" thickBot="1" x14ac:dyDescent="0.25">
      <c r="B19" s="67"/>
      <c r="C19" s="68"/>
      <c r="D19" s="21" t="s">
        <v>23</v>
      </c>
    </row>
    <row r="20" spans="2:4" ht="15.75" customHeight="1" thickTop="1" x14ac:dyDescent="0.3">
      <c r="B20" s="6"/>
      <c r="C20" s="6"/>
    </row>
  </sheetData>
  <sheetProtection sheet="1" objects="1" scenarios="1"/>
  <mergeCells count="3">
    <mergeCell ref="A1:C2"/>
    <mergeCell ref="D14:E14"/>
    <mergeCell ref="B18:C19"/>
  </mergeCells>
  <hyperlinks>
    <hyperlink ref="E11" r:id="rId1"/>
    <hyperlink ref="B18:C19" location="FrontPage!A1" display="Front Page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6"/>
  <sheetViews>
    <sheetView workbookViewId="0">
      <selection activeCell="B5" sqref="B5"/>
    </sheetView>
  </sheetViews>
  <sheetFormatPr defaultRowHeight="15.75" customHeight="1" x14ac:dyDescent="0.2"/>
  <cols>
    <col min="1" max="1" width="39.7109375" style="1" customWidth="1"/>
    <col min="2" max="2" width="12.7109375" style="1" customWidth="1"/>
    <col min="3" max="3" width="5.7109375" style="1" customWidth="1"/>
    <col min="4" max="4" width="60" style="1" bestFit="1" customWidth="1"/>
    <col min="5" max="5" width="24.7109375" style="4" customWidth="1"/>
    <col min="6" max="6" width="12.7109375" style="1" customWidth="1"/>
    <col min="7" max="7" width="5.85546875" style="1" customWidth="1"/>
    <col min="8" max="16384" width="9.140625" style="1"/>
  </cols>
  <sheetData>
    <row r="1" spans="1:5" ht="15.75" customHeight="1" x14ac:dyDescent="0.2">
      <c r="A1" s="61" t="s">
        <v>7</v>
      </c>
      <c r="B1" s="61"/>
      <c r="C1" s="61"/>
    </row>
    <row r="2" spans="1:5" ht="15.75" customHeight="1" x14ac:dyDescent="0.2">
      <c r="A2" s="62"/>
      <c r="B2" s="62"/>
      <c r="C2" s="62"/>
    </row>
    <row r="3" spans="1:5" ht="15.75" customHeight="1" x14ac:dyDescent="0.2">
      <c r="A3" s="17"/>
      <c r="B3" s="17"/>
      <c r="C3" s="17"/>
    </row>
    <row r="4" spans="1:5" ht="15.75" customHeight="1" x14ac:dyDescent="0.2">
      <c r="A4" s="24" t="s">
        <v>24</v>
      </c>
      <c r="B4" s="17"/>
      <c r="C4" s="17"/>
    </row>
    <row r="5" spans="1:5" ht="15.75" customHeight="1" x14ac:dyDescent="0.2">
      <c r="A5" s="2" t="s">
        <v>31</v>
      </c>
      <c r="B5" s="8"/>
      <c r="D5" s="22"/>
    </row>
    <row r="6" spans="1:5" ht="15.75" customHeight="1" x14ac:dyDescent="0.2">
      <c r="A6" s="2" t="s">
        <v>15</v>
      </c>
      <c r="B6" s="8"/>
    </row>
    <row r="7" spans="1:5" ht="15.75" customHeight="1" x14ac:dyDescent="0.2">
      <c r="A7" s="2" t="s">
        <v>16</v>
      </c>
      <c r="B7" s="10">
        <f>SUM(B5:B6)</f>
        <v>0</v>
      </c>
    </row>
    <row r="8" spans="1:5" ht="15.75" customHeight="1" x14ac:dyDescent="0.25">
      <c r="A8" s="2" t="s">
        <v>21</v>
      </c>
      <c r="B8" s="15"/>
      <c r="C8" s="16"/>
      <c r="D8" s="23" t="s">
        <v>9</v>
      </c>
      <c r="E8" s="5" t="s">
        <v>8</v>
      </c>
    </row>
    <row r="10" spans="1:5" ht="15.75" customHeight="1" x14ac:dyDescent="0.2">
      <c r="A10" s="2" t="s">
        <v>0</v>
      </c>
      <c r="B10" s="3">
        <f>IF(B7&gt;=160,8,ROUND(B7/160*8,2))</f>
        <v>0</v>
      </c>
    </row>
    <row r="11" spans="1:5" ht="15.75" customHeight="1" x14ac:dyDescent="0.2">
      <c r="A11" s="2" t="s">
        <v>1</v>
      </c>
      <c r="B11" s="3">
        <f>IF(B7&gt;=160,B8,ROUND(B7/160*B8,2))</f>
        <v>0</v>
      </c>
      <c r="D11" s="63" t="s">
        <v>22</v>
      </c>
      <c r="E11" s="64"/>
    </row>
    <row r="12" spans="1:5" ht="15.75" customHeight="1" x14ac:dyDescent="0.2">
      <c r="A12" s="2"/>
      <c r="B12" s="3"/>
      <c r="D12" s="18"/>
      <c r="E12" s="19"/>
    </row>
    <row r="13" spans="1:5" ht="15.75" customHeight="1" x14ac:dyDescent="0.2">
      <c r="A13" s="2"/>
      <c r="B13" s="3"/>
      <c r="D13" s="18"/>
      <c r="E13" s="19"/>
    </row>
    <row r="14" spans="1:5" ht="15.75" customHeight="1" thickBot="1" x14ac:dyDescent="0.25">
      <c r="A14"/>
      <c r="B14"/>
      <c r="C14"/>
      <c r="D14"/>
      <c r="E14"/>
    </row>
    <row r="15" spans="1:5" ht="15.75" customHeight="1" thickTop="1" x14ac:dyDescent="0.2">
      <c r="A15"/>
      <c r="B15" s="65" t="s">
        <v>14</v>
      </c>
      <c r="C15" s="66"/>
      <c r="D15"/>
      <c r="E15"/>
    </row>
    <row r="16" spans="1:5" ht="15.75" customHeight="1" thickBot="1" x14ac:dyDescent="0.25">
      <c r="A16"/>
      <c r="B16" s="67"/>
      <c r="C16" s="68"/>
      <c r="D16" s="21" t="s">
        <v>23</v>
      </c>
      <c r="E16"/>
    </row>
    <row r="17" spans="1:5" ht="15.75" customHeight="1" thickTop="1" x14ac:dyDescent="0.2">
      <c r="A17"/>
      <c r="B17"/>
      <c r="C17"/>
      <c r="D17"/>
      <c r="E17"/>
    </row>
    <row r="18" spans="1:5" ht="15.75" customHeight="1" x14ac:dyDescent="0.2">
      <c r="A18"/>
      <c r="B18"/>
      <c r="C18"/>
      <c r="D18"/>
      <c r="E18"/>
    </row>
    <row r="19" spans="1:5" ht="15.75" customHeight="1" x14ac:dyDescent="0.2">
      <c r="A19"/>
      <c r="B19"/>
      <c r="C19"/>
      <c r="D19"/>
      <c r="E19"/>
    </row>
    <row r="20" spans="1:5" ht="15.75" customHeight="1" x14ac:dyDescent="0.2">
      <c r="A20"/>
      <c r="B20"/>
      <c r="C20"/>
      <c r="D20"/>
      <c r="E20"/>
    </row>
    <row r="21" spans="1:5" ht="15.75" customHeight="1" x14ac:dyDescent="0.2">
      <c r="A21"/>
      <c r="B21"/>
      <c r="C21"/>
      <c r="D21"/>
      <c r="E21"/>
    </row>
    <row r="22" spans="1:5" ht="15.75" customHeight="1" x14ac:dyDescent="0.2">
      <c r="A22"/>
      <c r="B22"/>
      <c r="C22"/>
      <c r="D22"/>
      <c r="E22"/>
    </row>
    <row r="23" spans="1:5" ht="15.75" customHeight="1" x14ac:dyDescent="0.2">
      <c r="A23"/>
      <c r="B23"/>
      <c r="C23"/>
      <c r="D23"/>
      <c r="E23"/>
    </row>
    <row r="24" spans="1:5" ht="15.75" customHeight="1" x14ac:dyDescent="0.2">
      <c r="A24"/>
      <c r="B24"/>
      <c r="C24"/>
      <c r="D24"/>
      <c r="E24"/>
    </row>
    <row r="25" spans="1:5" ht="15.75" customHeight="1" x14ac:dyDescent="0.2">
      <c r="A25"/>
      <c r="B25"/>
      <c r="C25"/>
      <c r="D25"/>
      <c r="E25"/>
    </row>
    <row r="26" spans="1:5" ht="15.75" customHeight="1" x14ac:dyDescent="0.2">
      <c r="A26"/>
      <c r="B26"/>
      <c r="C26"/>
      <c r="D26"/>
      <c r="E26"/>
    </row>
  </sheetData>
  <sheetProtection sheet="1" objects="1" scenarios="1"/>
  <mergeCells count="3">
    <mergeCell ref="A1:C2"/>
    <mergeCell ref="D11:E11"/>
    <mergeCell ref="B15:C16"/>
  </mergeCells>
  <phoneticPr fontId="0" type="noConversion"/>
  <hyperlinks>
    <hyperlink ref="E8" r:id="rId1"/>
    <hyperlink ref="B15:C16" location="FrontPage!A1" display="Front Page"/>
  </hyperlinks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9"/>
  <sheetViews>
    <sheetView workbookViewId="0">
      <selection activeCell="B5" sqref="B5"/>
    </sheetView>
  </sheetViews>
  <sheetFormatPr defaultRowHeight="15.75" customHeight="1" x14ac:dyDescent="0.2"/>
  <cols>
    <col min="1" max="1" width="35" style="1" customWidth="1"/>
    <col min="2" max="2" width="12.7109375" style="1" customWidth="1"/>
    <col min="3" max="3" width="5.7109375" style="1" customWidth="1"/>
    <col min="4" max="4" width="60" style="1" bestFit="1" customWidth="1"/>
    <col min="5" max="5" width="22.85546875" style="1" customWidth="1"/>
    <col min="6" max="16384" width="9.140625" style="1"/>
  </cols>
  <sheetData>
    <row r="1" spans="1:5" ht="15.75" customHeight="1" x14ac:dyDescent="0.2">
      <c r="A1" s="61" t="s">
        <v>2</v>
      </c>
      <c r="B1" s="61"/>
      <c r="C1" s="61"/>
    </row>
    <row r="2" spans="1:5" ht="15.75" customHeight="1" x14ac:dyDescent="0.2">
      <c r="A2" s="62"/>
      <c r="B2" s="62"/>
      <c r="C2" s="62"/>
    </row>
    <row r="3" spans="1:5" ht="15.75" customHeight="1" x14ac:dyDescent="0.2">
      <c r="A3" s="17"/>
      <c r="B3" s="17"/>
      <c r="C3" s="17"/>
    </row>
    <row r="4" spans="1:5" ht="15.75" customHeight="1" x14ac:dyDescent="0.2">
      <c r="A4" s="24" t="s">
        <v>25</v>
      </c>
      <c r="B4" s="17"/>
      <c r="C4" s="17"/>
    </row>
    <row r="5" spans="1:5" ht="15.75" customHeight="1" x14ac:dyDescent="0.2">
      <c r="A5" s="2" t="s">
        <v>28</v>
      </c>
      <c r="B5" s="14"/>
      <c r="D5" s="22" t="s">
        <v>29</v>
      </c>
    </row>
    <row r="6" spans="1:5" ht="15.75" customHeight="1" x14ac:dyDescent="0.2">
      <c r="A6" s="2" t="s">
        <v>30</v>
      </c>
      <c r="B6" s="14"/>
      <c r="D6" s="22" t="s">
        <v>27</v>
      </c>
    </row>
    <row r="7" spans="1:5" ht="15.75" customHeight="1" x14ac:dyDescent="0.2">
      <c r="A7" s="2" t="s">
        <v>4</v>
      </c>
      <c r="B7" s="11"/>
    </row>
    <row r="8" spans="1:5" ht="15.75" customHeight="1" x14ac:dyDescent="0.2">
      <c r="A8" s="2" t="s">
        <v>5</v>
      </c>
      <c r="B8" s="14"/>
      <c r="D8" s="63" t="s">
        <v>19</v>
      </c>
      <c r="E8" s="64"/>
    </row>
    <row r="9" spans="1:5" ht="15.75" customHeight="1" x14ac:dyDescent="0.2">
      <c r="A9" s="2" t="s">
        <v>18</v>
      </c>
      <c r="B9" s="10">
        <f>IF(AND(B7&lt;&gt;0,B5&lt;&gt;0,B6&lt;&gt;0),ROUND((B5/B6)*ROUND(173.33*B7,2),2),0)</f>
        <v>0</v>
      </c>
    </row>
    <row r="10" spans="1:5" ht="15.75" customHeight="1" x14ac:dyDescent="0.2">
      <c r="A10" s="2" t="s">
        <v>17</v>
      </c>
      <c r="B10" s="12"/>
    </row>
    <row r="11" spans="1:5" ht="15.75" customHeight="1" x14ac:dyDescent="0.2">
      <c r="A11" s="2" t="s">
        <v>16</v>
      </c>
      <c r="B11" s="10">
        <f>SUM(B9:B10)</f>
        <v>0</v>
      </c>
    </row>
    <row r="12" spans="1:5" ht="15.75" customHeight="1" x14ac:dyDescent="0.2">
      <c r="A12" s="2"/>
    </row>
    <row r="13" spans="1:5" ht="15.75" customHeight="1" x14ac:dyDescent="0.2">
      <c r="A13" s="2" t="s">
        <v>0</v>
      </c>
      <c r="B13" s="3">
        <f>IF(B11&gt;=173.33,8,ROUND(B11/173.33*8,2))</f>
        <v>0</v>
      </c>
    </row>
    <row r="14" spans="1:5" ht="15.75" customHeight="1" x14ac:dyDescent="0.2">
      <c r="A14" s="2" t="s">
        <v>1</v>
      </c>
      <c r="B14" s="3">
        <f>IF(B8=12,IF(B11&gt;=173.33,15,ROUND(B11/173.33*15,2)),0)</f>
        <v>0</v>
      </c>
      <c r="D14" s="63" t="s">
        <v>26</v>
      </c>
      <c r="E14" s="64"/>
    </row>
    <row r="15" spans="1:5" ht="15.75" customHeight="1" x14ac:dyDescent="0.2">
      <c r="A15" s="2"/>
      <c r="B15" s="3"/>
      <c r="D15" s="18"/>
      <c r="E15" s="19"/>
    </row>
    <row r="16" spans="1:5" ht="15.75" customHeight="1" x14ac:dyDescent="0.2">
      <c r="A16" s="2"/>
      <c r="B16" s="3"/>
      <c r="D16" s="18"/>
      <c r="E16" s="19"/>
    </row>
    <row r="17" spans="1:5" ht="15.75" customHeight="1" thickBot="1" x14ac:dyDescent="0.25">
      <c r="A17"/>
      <c r="B17"/>
      <c r="C17"/>
      <c r="D17"/>
      <c r="E17"/>
    </row>
    <row r="18" spans="1:5" ht="15.75" customHeight="1" thickTop="1" x14ac:dyDescent="0.2">
      <c r="A18"/>
      <c r="B18" s="65" t="s">
        <v>14</v>
      </c>
      <c r="C18" s="66"/>
      <c r="D18"/>
      <c r="E18"/>
    </row>
    <row r="19" spans="1:5" ht="15.75" customHeight="1" thickBot="1" x14ac:dyDescent="0.25">
      <c r="A19"/>
      <c r="B19" s="67"/>
      <c r="C19" s="68"/>
      <c r="D19" s="21" t="s">
        <v>23</v>
      </c>
      <c r="E19"/>
    </row>
    <row r="20" spans="1:5" ht="15.75" customHeight="1" thickTop="1" x14ac:dyDescent="0.2">
      <c r="A20"/>
      <c r="B20"/>
      <c r="C20"/>
      <c r="D20"/>
      <c r="E20"/>
    </row>
    <row r="21" spans="1:5" ht="15.75" customHeight="1" x14ac:dyDescent="0.2">
      <c r="A21"/>
      <c r="B21"/>
      <c r="C21"/>
      <c r="D21"/>
      <c r="E21"/>
    </row>
    <row r="22" spans="1:5" ht="15.75" customHeight="1" x14ac:dyDescent="0.2">
      <c r="A22"/>
      <c r="B22"/>
      <c r="C22"/>
      <c r="D22"/>
      <c r="E22"/>
    </row>
    <row r="23" spans="1:5" ht="15.75" customHeight="1" x14ac:dyDescent="0.2">
      <c r="A23"/>
      <c r="B23"/>
      <c r="C23"/>
      <c r="D23"/>
      <c r="E23"/>
    </row>
    <row r="24" spans="1:5" ht="15.75" customHeight="1" x14ac:dyDescent="0.2">
      <c r="A24"/>
      <c r="B24"/>
      <c r="C24"/>
      <c r="D24"/>
      <c r="E24"/>
    </row>
    <row r="25" spans="1:5" ht="15.75" customHeight="1" x14ac:dyDescent="0.2">
      <c r="A25"/>
      <c r="B25"/>
      <c r="C25"/>
      <c r="D25"/>
      <c r="E25"/>
    </row>
    <row r="26" spans="1:5" ht="15.75" customHeight="1" x14ac:dyDescent="0.2">
      <c r="A26"/>
      <c r="B26"/>
      <c r="C26"/>
      <c r="D26"/>
      <c r="E26"/>
    </row>
    <row r="27" spans="1:5" ht="15.75" customHeight="1" x14ac:dyDescent="0.2">
      <c r="A27"/>
      <c r="B27"/>
      <c r="C27"/>
      <c r="D27"/>
      <c r="E27"/>
    </row>
    <row r="28" spans="1:5" ht="15.75" customHeight="1" x14ac:dyDescent="0.2">
      <c r="A28"/>
      <c r="B28"/>
      <c r="C28"/>
      <c r="D28"/>
      <c r="E28"/>
    </row>
    <row r="29" spans="1:5" ht="15.75" customHeight="1" x14ac:dyDescent="0.2">
      <c r="A29"/>
      <c r="B29"/>
      <c r="C29"/>
      <c r="D29"/>
      <c r="E29"/>
    </row>
  </sheetData>
  <sheetProtection sheet="1" objects="1" scenarios="1"/>
  <mergeCells count="4">
    <mergeCell ref="A1:C2"/>
    <mergeCell ref="D14:E14"/>
    <mergeCell ref="B18:C19"/>
    <mergeCell ref="D8:E8"/>
  </mergeCells>
  <hyperlinks>
    <hyperlink ref="B18:C19" location="FrontPage!A1" display="Front Pag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tion Error" error="Annual basis should be either 9 or 12">
          <x14:formula1>
            <xm:f>Sheet1!$A$1:$A$2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8"/>
  <sheetViews>
    <sheetView workbookViewId="0">
      <selection activeCell="B5" sqref="B5"/>
    </sheetView>
  </sheetViews>
  <sheetFormatPr defaultRowHeight="15.75" customHeight="1" x14ac:dyDescent="0.2"/>
  <cols>
    <col min="1" max="1" width="39.7109375" style="1" customWidth="1"/>
    <col min="2" max="2" width="12.7109375" style="1" customWidth="1"/>
    <col min="3" max="3" width="5.7109375" style="1" customWidth="1"/>
    <col min="4" max="4" width="60" style="1" bestFit="1" customWidth="1"/>
    <col min="5" max="5" width="22.42578125" style="1" customWidth="1"/>
    <col min="6" max="16384" width="9.140625" style="1"/>
  </cols>
  <sheetData>
    <row r="1" spans="1:5" ht="15.75" customHeight="1" x14ac:dyDescent="0.2">
      <c r="A1" s="61" t="s">
        <v>3</v>
      </c>
      <c r="B1" s="61"/>
      <c r="C1" s="61"/>
    </row>
    <row r="2" spans="1:5" ht="15.75" customHeight="1" x14ac:dyDescent="0.2">
      <c r="A2" s="62"/>
      <c r="B2" s="62"/>
      <c r="C2" s="62"/>
    </row>
    <row r="3" spans="1:5" ht="15.75" customHeight="1" x14ac:dyDescent="0.2">
      <c r="A3" s="17"/>
      <c r="B3" s="17"/>
      <c r="C3" s="17"/>
    </row>
    <row r="4" spans="1:5" ht="15.75" customHeight="1" x14ac:dyDescent="0.2">
      <c r="A4" s="24" t="s">
        <v>25</v>
      </c>
      <c r="B4" s="17"/>
      <c r="C4" s="17"/>
    </row>
    <row r="5" spans="1:5" ht="15.75" customHeight="1" x14ac:dyDescent="0.2">
      <c r="A5" s="2" t="s">
        <v>31</v>
      </c>
      <c r="B5" s="9"/>
      <c r="D5"/>
    </row>
    <row r="6" spans="1:5" ht="15.75" customHeight="1" x14ac:dyDescent="0.2">
      <c r="A6" s="2" t="s">
        <v>15</v>
      </c>
      <c r="B6" s="9"/>
    </row>
    <row r="7" spans="1:5" ht="15.75" customHeight="1" x14ac:dyDescent="0.2">
      <c r="A7" s="2" t="s">
        <v>16</v>
      </c>
      <c r="B7" s="10">
        <f>SUM(B5:B6)</f>
        <v>0</v>
      </c>
    </row>
    <row r="8" spans="1:5" ht="15.75" customHeight="1" x14ac:dyDescent="0.2">
      <c r="A8" s="2" t="s">
        <v>4</v>
      </c>
      <c r="B8" s="11"/>
    </row>
    <row r="9" spans="1:5" ht="15.75" customHeight="1" x14ac:dyDescent="0.2">
      <c r="A9" s="2" t="s">
        <v>5</v>
      </c>
      <c r="B9" s="14"/>
      <c r="D9" s="63" t="s">
        <v>19</v>
      </c>
      <c r="E9" s="64"/>
    </row>
    <row r="11" spans="1:5" ht="15.75" customHeight="1" x14ac:dyDescent="0.2">
      <c r="A11" s="2" t="s">
        <v>0</v>
      </c>
      <c r="B11" s="3">
        <f>IF(B7&gt;=173.33,8,ROUND(B7/173.33*8,2))</f>
        <v>0</v>
      </c>
    </row>
    <row r="12" spans="1:5" ht="15.75" customHeight="1" x14ac:dyDescent="0.2">
      <c r="A12" s="2" t="s">
        <v>1</v>
      </c>
      <c r="B12" s="3">
        <f>IF(AND(B9=12,B8&gt;=50%),IF(B7&gt;=173.33,15,ROUND(B7/173.33*15,2)),0)</f>
        <v>0</v>
      </c>
      <c r="D12" s="63" t="s">
        <v>26</v>
      </c>
      <c r="E12" s="64"/>
    </row>
    <row r="13" spans="1:5" ht="15.75" customHeight="1" x14ac:dyDescent="0.2">
      <c r="A13" s="2"/>
      <c r="B13" s="3"/>
      <c r="D13" s="18"/>
      <c r="E13" s="19"/>
    </row>
    <row r="14" spans="1:5" ht="15.75" customHeight="1" x14ac:dyDescent="0.2">
      <c r="A14" s="2"/>
      <c r="B14" s="3"/>
      <c r="D14" s="18"/>
      <c r="E14" s="19"/>
    </row>
    <row r="15" spans="1:5" ht="15.75" customHeight="1" thickBot="1" x14ac:dyDescent="0.25"/>
    <row r="16" spans="1:5" ht="15.75" customHeight="1" thickTop="1" x14ac:dyDescent="0.2">
      <c r="B16" s="65" t="s">
        <v>14</v>
      </c>
      <c r="C16" s="66"/>
    </row>
    <row r="17" spans="2:4" ht="15.75" customHeight="1" thickBot="1" x14ac:dyDescent="0.25">
      <c r="B17" s="67"/>
      <c r="C17" s="68"/>
      <c r="D17" s="21" t="s">
        <v>23</v>
      </c>
    </row>
    <row r="18" spans="2:4" ht="15.75" customHeight="1" thickTop="1" x14ac:dyDescent="0.2"/>
  </sheetData>
  <sheetProtection sheet="1" objects="1" scenarios="1"/>
  <mergeCells count="4">
    <mergeCell ref="A1:C2"/>
    <mergeCell ref="D12:E12"/>
    <mergeCell ref="B16:C17"/>
    <mergeCell ref="D9:E9"/>
  </mergeCells>
  <hyperlinks>
    <hyperlink ref="B16:C17" location="FrontPage!A1" display="Front Page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tion Error" error="Annual basis should be either 9 or 12">
          <x14:formula1>
            <xm:f>Sheet1!$A$1:$A$2</xm:f>
          </x14:formula1>
          <xm:sqref>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>
        <v>9</v>
      </c>
    </row>
    <row r="2" spans="1:1" x14ac:dyDescent="0.2">
      <c r="A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FrontPage</vt:lpstr>
      <vt:lpstr>Classified Salaried</vt:lpstr>
      <vt:lpstr>Classified Hourly</vt:lpstr>
      <vt:lpstr>Faculty-OA Salaried</vt:lpstr>
      <vt:lpstr>Faculty-OA Hourly</vt:lpstr>
      <vt:lpstr>Sheet1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Affairs Office</dc:creator>
  <cp:lastModifiedBy>Shelby Cooper</cp:lastModifiedBy>
  <dcterms:created xsi:type="dcterms:W3CDTF">2005-10-02T17:34:42Z</dcterms:created>
  <dcterms:modified xsi:type="dcterms:W3CDTF">2017-12-08T17:16:28Z</dcterms:modified>
</cp:coreProperties>
</file>