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0" yWindow="2200" windowWidth="21720" windowHeight="14800" tabRatio="789" activeTab="2"/>
  </bookViews>
  <sheets>
    <sheet name="hemlock_360m" sheetId="1" r:id="rId1"/>
    <sheet name="maple_550m" sheetId="2" r:id="rId2"/>
    <sheet name="maple_725m" sheetId="3" r:id="rId3"/>
    <sheet name="spruce_725m" sheetId="4" r:id="rId4"/>
    <sheet name="spruce_900m" sheetId="5" r:id="rId5"/>
    <sheet name="fir_900m" sheetId="6" r:id="rId6"/>
  </sheets>
  <definedNames/>
  <calcPr fullCalcOnLoad="1"/>
</workbook>
</file>

<file path=xl/comments1.xml><?xml version="1.0" encoding="utf-8"?>
<comments xmlns="http://schemas.openxmlformats.org/spreadsheetml/2006/main">
  <authors>
    <author>Dan Gavin</author>
  </authors>
  <commentList>
    <comment ref="D1" authorId="0">
      <text>
        <r>
          <rPr>
            <sz val="9"/>
            <rFont val="Geneva"/>
            <family val="0"/>
          </rPr>
          <t>1=wood to bark
0=outer rings missing</t>
        </r>
      </text>
    </comment>
    <comment ref="M1" authorId="0">
      <text>
        <r>
          <rPr>
            <b/>
            <sz val="9"/>
            <rFont val="Geneva"/>
            <family val="0"/>
          </rPr>
          <t>Dan Gavin:</t>
        </r>
        <r>
          <rPr>
            <sz val="9"/>
            <rFont val="Geneva"/>
            <family val="0"/>
          </rPr>
          <t xml:space="preserve">
10-yr running mean, 100% increase</t>
        </r>
      </text>
    </comment>
    <comment ref="B1" authorId="0">
      <text>
        <r>
          <rPr>
            <b/>
            <sz val="9"/>
            <rFont val="Verdana"/>
            <family val="0"/>
          </rPr>
          <t>Innermost year measured</t>
        </r>
      </text>
    </comment>
    <comment ref="C1" authorId="0">
      <text>
        <r>
          <rPr>
            <b/>
            <sz val="9"/>
            <rFont val="Verdana"/>
            <family val="0"/>
          </rPr>
          <t>outermost year measured</t>
        </r>
      </text>
    </comment>
    <comment ref="E1" authorId="0">
      <text>
        <r>
          <rPr>
            <b/>
            <sz val="9"/>
            <rFont val="Verdana"/>
            <family val="0"/>
          </rPr>
          <t>innermost year crossdated</t>
        </r>
      </text>
    </comment>
    <comment ref="F1" authorId="0">
      <text>
        <r>
          <rPr>
            <b/>
            <sz val="9"/>
            <rFont val="Verdana"/>
            <family val="0"/>
          </rPr>
          <t>distance across unmeasured inner rings (mm)</t>
        </r>
      </text>
    </comment>
    <comment ref="G1" authorId="0">
      <text>
        <r>
          <rPr>
            <b/>
            <sz val="9"/>
            <rFont val="Verdana"/>
            <family val="0"/>
          </rPr>
          <t>length of arc of innermost ring</t>
        </r>
      </text>
    </comment>
    <comment ref="H1" authorId="0">
      <text>
        <r>
          <rPr>
            <b/>
            <sz val="9"/>
            <rFont val="Verdana"/>
            <family val="0"/>
          </rPr>
          <t>height of arc of innermost ring (mm)</t>
        </r>
      </text>
    </comment>
    <comment ref="I1" authorId="0">
      <text>
        <r>
          <rPr>
            <b/>
            <sz val="9"/>
            <rFont val="Verdana"/>
            <family val="0"/>
          </rPr>
          <t>width of innermost ring (mm)</t>
        </r>
      </text>
    </comment>
  </commentList>
</comments>
</file>

<file path=xl/comments2.xml><?xml version="1.0" encoding="utf-8"?>
<comments xmlns="http://schemas.openxmlformats.org/spreadsheetml/2006/main">
  <authors>
    <author>Dan Gavin</author>
  </authors>
  <commentList>
    <comment ref="D1" authorId="0">
      <text>
        <r>
          <rPr>
            <b/>
            <sz val="9"/>
            <rFont val="Geneva"/>
            <family val="0"/>
          </rPr>
          <t>Dan Gavin:</t>
        </r>
        <r>
          <rPr>
            <sz val="9"/>
            <rFont val="Geneva"/>
            <family val="0"/>
          </rPr>
          <t xml:space="preserve">
1=wood to bark
0=outer rings missing</t>
        </r>
      </text>
    </comment>
  </commentList>
</comments>
</file>

<file path=xl/comments3.xml><?xml version="1.0" encoding="utf-8"?>
<comments xmlns="http://schemas.openxmlformats.org/spreadsheetml/2006/main">
  <authors>
    <author>Dan Gavin</author>
  </authors>
  <commentList>
    <comment ref="D1" authorId="0">
      <text>
        <r>
          <rPr>
            <b/>
            <sz val="9"/>
            <rFont val="Geneva"/>
            <family val="0"/>
          </rPr>
          <t>Dan Gavin:</t>
        </r>
        <r>
          <rPr>
            <sz val="9"/>
            <rFont val="Geneva"/>
            <family val="0"/>
          </rPr>
          <t xml:space="preserve">
1=wood to bark
0=outer rings missing</t>
        </r>
      </text>
    </comment>
  </commentList>
</comments>
</file>

<file path=xl/comments4.xml><?xml version="1.0" encoding="utf-8"?>
<comments xmlns="http://schemas.openxmlformats.org/spreadsheetml/2006/main">
  <authors>
    <author>Dan Gavin</author>
  </authors>
  <commentList>
    <comment ref="D1" authorId="0">
      <text>
        <r>
          <rPr>
            <b/>
            <sz val="9"/>
            <rFont val="Geneva"/>
            <family val="0"/>
          </rPr>
          <t>Dan Gavin:</t>
        </r>
        <r>
          <rPr>
            <sz val="9"/>
            <rFont val="Geneva"/>
            <family val="0"/>
          </rPr>
          <t xml:space="preserve">
1=wood to bark
0=outer rings missing</t>
        </r>
      </text>
    </comment>
  </commentList>
</comments>
</file>

<file path=xl/comments5.xml><?xml version="1.0" encoding="utf-8"?>
<comments xmlns="http://schemas.openxmlformats.org/spreadsheetml/2006/main">
  <authors>
    <author>Dan Gavin</author>
  </authors>
  <commentList>
    <comment ref="D1" authorId="0">
      <text>
        <r>
          <rPr>
            <b/>
            <sz val="9"/>
            <rFont val="Geneva"/>
            <family val="0"/>
          </rPr>
          <t>Dan Gavin:</t>
        </r>
        <r>
          <rPr>
            <sz val="9"/>
            <rFont val="Geneva"/>
            <family val="0"/>
          </rPr>
          <t xml:space="preserve">
1=wood to bark
0=outer rings missing</t>
        </r>
      </text>
    </comment>
  </commentList>
</comments>
</file>

<file path=xl/comments6.xml><?xml version="1.0" encoding="utf-8"?>
<comments xmlns="http://schemas.openxmlformats.org/spreadsheetml/2006/main">
  <authors>
    <author>Dan Gavin</author>
  </authors>
  <commentList>
    <comment ref="B1" authorId="0">
      <text>
        <r>
          <rPr>
            <b/>
            <sz val="9"/>
            <rFont val="Verdana"/>
            <family val="0"/>
          </rPr>
          <t>Innermost year measured</t>
        </r>
      </text>
    </comment>
    <comment ref="C1" authorId="0">
      <text>
        <r>
          <rPr>
            <b/>
            <sz val="9"/>
            <rFont val="Verdana"/>
            <family val="0"/>
          </rPr>
          <t>outermost year measured</t>
        </r>
      </text>
    </comment>
    <comment ref="D1" authorId="0">
      <text>
        <r>
          <rPr>
            <sz val="9"/>
            <rFont val="Geneva"/>
            <family val="0"/>
          </rPr>
          <t>1=wood to bark
0=outer rings missing</t>
        </r>
      </text>
    </comment>
    <comment ref="E1" authorId="0">
      <text>
        <r>
          <rPr>
            <b/>
            <sz val="9"/>
            <rFont val="Verdana"/>
            <family val="0"/>
          </rPr>
          <t>innermost year crossdated</t>
        </r>
      </text>
    </comment>
    <comment ref="F1" authorId="0">
      <text>
        <r>
          <rPr>
            <b/>
            <sz val="9"/>
            <rFont val="Verdana"/>
            <family val="0"/>
          </rPr>
          <t>distance across unmeasured inner rings (mm)</t>
        </r>
      </text>
    </comment>
    <comment ref="G1" authorId="0">
      <text>
        <r>
          <rPr>
            <b/>
            <sz val="9"/>
            <rFont val="Verdana"/>
            <family val="0"/>
          </rPr>
          <t>length of arc of innermost ring</t>
        </r>
      </text>
    </comment>
    <comment ref="H1" authorId="0">
      <text>
        <r>
          <rPr>
            <b/>
            <sz val="9"/>
            <rFont val="Verdana"/>
            <family val="0"/>
          </rPr>
          <t>height of arc of innermost ring (mm)</t>
        </r>
      </text>
    </comment>
    <comment ref="I1" authorId="0">
      <text>
        <r>
          <rPr>
            <b/>
            <sz val="9"/>
            <rFont val="Verdana"/>
            <family val="0"/>
          </rPr>
          <t>width of innermost ring (mm)</t>
        </r>
      </text>
    </comment>
    <comment ref="M1" authorId="0">
      <text>
        <r>
          <rPr>
            <b/>
            <sz val="9"/>
            <rFont val="Geneva"/>
            <family val="0"/>
          </rPr>
          <t>Dan Gavin:</t>
        </r>
        <r>
          <rPr>
            <sz val="9"/>
            <rFont val="Geneva"/>
            <family val="0"/>
          </rPr>
          <t xml:space="preserve">
10-yr running mean, 100% increase</t>
        </r>
      </text>
    </comment>
  </commentList>
</comments>
</file>

<file path=xl/sharedStrings.xml><?xml version="1.0" encoding="utf-8"?>
<sst xmlns="http://schemas.openxmlformats.org/spreadsheetml/2006/main" count="858" uniqueCount="717">
  <si>
    <t>BL-S23C</t>
  </si>
  <si>
    <t>BL-S24A</t>
  </si>
  <si>
    <t>BL-S24B</t>
  </si>
  <si>
    <t>BL-S24C</t>
  </si>
  <si>
    <t>BL-S25A</t>
  </si>
  <si>
    <t>BL-S25B</t>
  </si>
  <si>
    <t>BL-S25C</t>
  </si>
  <si>
    <t>BL-S26A</t>
  </si>
  <si>
    <t>BL-S26B</t>
  </si>
  <si>
    <t>BL-S26C</t>
  </si>
  <si>
    <t>BL-S27A</t>
  </si>
  <si>
    <t>BL-S27B</t>
  </si>
  <si>
    <t>BL-S27C</t>
  </si>
  <si>
    <t>BL-S28A</t>
  </si>
  <si>
    <t>BL-S28B</t>
  </si>
  <si>
    <t>BL-S29A</t>
  </si>
  <si>
    <t>BL-S29B</t>
  </si>
  <si>
    <t>BL-S29C</t>
  </si>
  <si>
    <t>BL-S30A</t>
  </si>
  <si>
    <t>BL-S30B</t>
  </si>
  <si>
    <t>BL-S30C</t>
  </si>
  <si>
    <t>BL-S31A</t>
  </si>
  <si>
    <t>BL-S31B</t>
  </si>
  <si>
    <t>BL-S31C</t>
  </si>
  <si>
    <t>BL-S32A</t>
  </si>
  <si>
    <t>BL-S32B</t>
  </si>
  <si>
    <t>BL-S32C</t>
  </si>
  <si>
    <t>BL-S33A</t>
  </si>
  <si>
    <t>BL-S33B</t>
  </si>
  <si>
    <t>BL-S33C</t>
  </si>
  <si>
    <t>BL-S34A</t>
  </si>
  <si>
    <t>BL-S34B</t>
  </si>
  <si>
    <t>BL-S34C</t>
  </si>
  <si>
    <t>BL-S35A</t>
  </si>
  <si>
    <t>BL-S35B</t>
  </si>
  <si>
    <t>BL-S35C</t>
  </si>
  <si>
    <t>BL-S36A</t>
  </si>
  <si>
    <t>BL-S36B</t>
  </si>
  <si>
    <t>BL-S36C</t>
  </si>
  <si>
    <t>BL-S37A</t>
  </si>
  <si>
    <t>BL-S37B</t>
  </si>
  <si>
    <t>BL-S37C</t>
  </si>
  <si>
    <t>BL-S38A</t>
  </si>
  <si>
    <t>BL-S38B</t>
  </si>
  <si>
    <t>BL-S38C</t>
  </si>
  <si>
    <t>BL-S39A</t>
  </si>
  <si>
    <t>BL-S39B</t>
  </si>
  <si>
    <t>BL-S39C</t>
  </si>
  <si>
    <t>BL-S40A</t>
  </si>
  <si>
    <t>BL-S40B</t>
  </si>
  <si>
    <t>BL-S40C</t>
  </si>
  <si>
    <t>BL-S41A</t>
  </si>
  <si>
    <t>BL-S41B</t>
  </si>
  <si>
    <t>BL-S41C</t>
  </si>
  <si>
    <t>BL-S42A</t>
  </si>
  <si>
    <t>BL-S42B</t>
  </si>
  <si>
    <t>BL-S42C</t>
  </si>
  <si>
    <t>BL-S43A</t>
  </si>
  <si>
    <t>BL-S43B</t>
  </si>
  <si>
    <t>BL-S43C</t>
  </si>
  <si>
    <t>BL-S44A</t>
  </si>
  <si>
    <t>BL-S44B</t>
  </si>
  <si>
    <t>BL-S44C</t>
  </si>
  <si>
    <t>BL-S45A</t>
  </si>
  <si>
    <t>BL-S45B</t>
  </si>
  <si>
    <t>BL-S45C</t>
  </si>
  <si>
    <t>BL-S46A</t>
  </si>
  <si>
    <t>BL-S46B</t>
  </si>
  <si>
    <t>BL-S46C</t>
  </si>
  <si>
    <t>BL-S47A</t>
  </si>
  <si>
    <t>BL-S47B</t>
  </si>
  <si>
    <t>BL-S47C</t>
  </si>
  <si>
    <t>BL-S48A</t>
  </si>
  <si>
    <t>BL-S48B</t>
  </si>
  <si>
    <t>BL-S48C</t>
  </si>
  <si>
    <t>BL-S49A</t>
  </si>
  <si>
    <t>BL-S49B</t>
  </si>
  <si>
    <t>BL-S49C</t>
  </si>
  <si>
    <t>BL-S50A</t>
  </si>
  <si>
    <t>BL-S50B</t>
  </si>
  <si>
    <t>BL-S50C</t>
  </si>
  <si>
    <t>BL-S51A</t>
  </si>
  <si>
    <t>BL-S51B</t>
  </si>
  <si>
    <t>BL-S51C</t>
  </si>
  <si>
    <t>BL-S52A</t>
  </si>
  <si>
    <t>BL-S52B</t>
  </si>
  <si>
    <t>BL-S52C</t>
  </si>
  <si>
    <t>BL-S53A</t>
  </si>
  <si>
    <t>BL-S53B</t>
  </si>
  <si>
    <t>BL-S53C</t>
  </si>
  <si>
    <t>BL-S54A</t>
  </si>
  <si>
    <t>BL-S54B</t>
  </si>
  <si>
    <t>BL-S54C</t>
  </si>
  <si>
    <t>BL-S55A</t>
  </si>
  <si>
    <t>BL-S55B</t>
  </si>
  <si>
    <t>BL-S55C</t>
  </si>
  <si>
    <t>BL-S56A</t>
  </si>
  <si>
    <t>BL-S56B</t>
  </si>
  <si>
    <t>BL-S56C</t>
  </si>
  <si>
    <t>BL-S57A</t>
  </si>
  <si>
    <t>BL-S57B</t>
  </si>
  <si>
    <t>BL-S57C</t>
  </si>
  <si>
    <t>BL-S58A</t>
  </si>
  <si>
    <t>BL-S58B</t>
  </si>
  <si>
    <t>BL-S58C</t>
  </si>
  <si>
    <t>BL-S59A</t>
  </si>
  <si>
    <t>BL-S59B</t>
  </si>
  <si>
    <t>BL-S59C</t>
  </si>
  <si>
    <t>BL-S60A</t>
  </si>
  <si>
    <t>BL-S60B</t>
  </si>
  <si>
    <t>BL-S60C</t>
  </si>
  <si>
    <t>BM-R72B</t>
  </si>
  <si>
    <t>BM-R74A</t>
  </si>
  <si>
    <t>BM-R74B</t>
  </si>
  <si>
    <t>BM-R76A</t>
  </si>
  <si>
    <t>1976-2005=1.9mm</t>
  </si>
  <si>
    <t>BM-R76B</t>
  </si>
  <si>
    <t>BM-R77A</t>
  </si>
  <si>
    <t>BM-R77B</t>
  </si>
  <si>
    <t>BM-R78A</t>
  </si>
  <si>
    <t>BM-R78B</t>
  </si>
  <si>
    <t>BM-R79A</t>
  </si>
  <si>
    <t>BM-R79B</t>
  </si>
  <si>
    <t>BM-R80A</t>
  </si>
  <si>
    <t>BM-R80B</t>
  </si>
  <si>
    <t>BM-R81A</t>
  </si>
  <si>
    <t>BM-R81B</t>
  </si>
  <si>
    <t>BM-R82A</t>
  </si>
  <si>
    <t>BM-R82B</t>
  </si>
  <si>
    <t>BM-R88A</t>
  </si>
  <si>
    <t>BM-R88B</t>
  </si>
  <si>
    <t>BH-R01A</t>
  </si>
  <si>
    <t>BH-R01B</t>
  </si>
  <si>
    <t>BH-R03A</t>
  </si>
  <si>
    <t>BH-R03B</t>
  </si>
  <si>
    <t>BH-R04A</t>
  </si>
  <si>
    <t>BH-R04B</t>
  </si>
  <si>
    <t>BH-R05A</t>
  </si>
  <si>
    <t>BH-R05B</t>
  </si>
  <si>
    <t>BH-R06A</t>
  </si>
  <si>
    <t>BH-R06B</t>
  </si>
  <si>
    <t>BH-R07A</t>
  </si>
  <si>
    <t>BH-R07B</t>
  </si>
  <si>
    <t>BH-R08A</t>
  </si>
  <si>
    <t>BH-R08B</t>
  </si>
  <si>
    <t>BH-R09A</t>
  </si>
  <si>
    <t>BH-R09B</t>
  </si>
  <si>
    <t>BH-R10A</t>
  </si>
  <si>
    <t>BH-R10B</t>
  </si>
  <si>
    <t>BH-R11A</t>
  </si>
  <si>
    <t>BH-R11B</t>
  </si>
  <si>
    <t>BH-R12A</t>
  </si>
  <si>
    <t>BH-R12B</t>
  </si>
  <si>
    <t>BH-R12C</t>
  </si>
  <si>
    <t>BH-R13A</t>
  </si>
  <si>
    <t>BH-R13B</t>
  </si>
  <si>
    <t>BH-R14A</t>
  </si>
  <si>
    <t>BH-R14B</t>
  </si>
  <si>
    <t>BH-R15A</t>
  </si>
  <si>
    <t>BH-R15B</t>
  </si>
  <si>
    <t>BH-R16A</t>
  </si>
  <si>
    <t>BH-R16B</t>
  </si>
  <si>
    <t>BH-R23A</t>
  </si>
  <si>
    <t>BH-R23B</t>
  </si>
  <si>
    <t>BH-R34A</t>
  </si>
  <si>
    <t>BH-R34B</t>
  </si>
  <si>
    <t>BH-R35A</t>
  </si>
  <si>
    <t>BH-R37A</t>
  </si>
  <si>
    <t>BH-R37B</t>
  </si>
  <si>
    <t>BH-R39A</t>
  </si>
  <si>
    <t>BH-R39B</t>
  </si>
  <si>
    <t>BH-R41A</t>
  </si>
  <si>
    <t>BH-R41B</t>
  </si>
  <si>
    <t>BH-R43A</t>
  </si>
  <si>
    <t>BH-R43B</t>
  </si>
  <si>
    <t>BH-R45A</t>
  </si>
  <si>
    <t>BH-R45B</t>
  </si>
  <si>
    <t>BH-R47A</t>
  </si>
  <si>
    <t>BH-R47B</t>
  </si>
  <si>
    <t>BH-R49A</t>
  </si>
  <si>
    <t>BH-R49B</t>
  </si>
  <si>
    <t>BH-R51A</t>
  </si>
  <si>
    <t>BH-R51B</t>
  </si>
  <si>
    <t>BH-R52A</t>
  </si>
  <si>
    <t>BH-R52B</t>
  </si>
  <si>
    <t>BH-R54A</t>
  </si>
  <si>
    <t>BH-R54B</t>
  </si>
  <si>
    <t>BH-R56A</t>
  </si>
  <si>
    <t>BH-R56B</t>
  </si>
  <si>
    <t>BH-R58A</t>
  </si>
  <si>
    <t>BH-R58B</t>
  </si>
  <si>
    <t>BH-R62A</t>
  </si>
  <si>
    <t>BH-R62B</t>
  </si>
  <si>
    <t>BH-R64A</t>
  </si>
  <si>
    <t>BH-R64B</t>
  </si>
  <si>
    <t>BH-R66A</t>
  </si>
  <si>
    <t>BH-R66B</t>
  </si>
  <si>
    <t>BH-R68A</t>
  </si>
  <si>
    <t>BH-R68B</t>
  </si>
  <si>
    <t>BH-R70A</t>
  </si>
  <si>
    <t>BH-R70B</t>
  </si>
  <si>
    <t>BH-R72A</t>
  </si>
  <si>
    <t>BH-R72B</t>
  </si>
  <si>
    <t>BH-R74A</t>
  </si>
  <si>
    <t>BH-R74B</t>
  </si>
  <si>
    <t>BH-R76A</t>
  </si>
  <si>
    <t>BH-R76B</t>
  </si>
  <si>
    <t>Growth releases</t>
  </si>
  <si>
    <t>BL-S01A</t>
  </si>
  <si>
    <t>BL-S01B</t>
  </si>
  <si>
    <t>BL-S01C</t>
  </si>
  <si>
    <t>BL-S02A</t>
  </si>
  <si>
    <t>BL-S02B</t>
  </si>
  <si>
    <t>BL-S02C</t>
  </si>
  <si>
    <t>BL-S02D</t>
  </si>
  <si>
    <t>BL-S03A</t>
  </si>
  <si>
    <t>BL-S03B</t>
  </si>
  <si>
    <t>BL-S03C</t>
  </si>
  <si>
    <t>BL-S03D</t>
  </si>
  <si>
    <t>BL-S04A</t>
  </si>
  <si>
    <t>BL-S04B</t>
  </si>
  <si>
    <t>BL-S04C</t>
  </si>
  <si>
    <t>BL-S05A</t>
  </si>
  <si>
    <t>BL-S05B</t>
  </si>
  <si>
    <t>BL-S05C</t>
  </si>
  <si>
    <t>BL-S06A</t>
  </si>
  <si>
    <t>BL-S06B</t>
  </si>
  <si>
    <t>BL-S06C</t>
  </si>
  <si>
    <t>BL-S07A</t>
  </si>
  <si>
    <t>BL-S07B</t>
  </si>
  <si>
    <t>BL-S07C</t>
  </si>
  <si>
    <t>BL-S08A</t>
  </si>
  <si>
    <t>BL-S08B</t>
  </si>
  <si>
    <t>BL-S08C</t>
  </si>
  <si>
    <t>BL-S08D</t>
  </si>
  <si>
    <t>BL-S09A</t>
  </si>
  <si>
    <t>BL-S09B</t>
  </si>
  <si>
    <t>BL-S09C</t>
  </si>
  <si>
    <t>BL-S10A</t>
  </si>
  <si>
    <t>BL-S10B</t>
  </si>
  <si>
    <t>BL-S10C</t>
  </si>
  <si>
    <t>BL-S11A</t>
  </si>
  <si>
    <t>BL-S11B</t>
  </si>
  <si>
    <t>BL-S11C</t>
  </si>
  <si>
    <t>BL-S12A</t>
  </si>
  <si>
    <t>BL-S12B</t>
  </si>
  <si>
    <t>BL-S12C</t>
  </si>
  <si>
    <t>BL-S13A</t>
  </si>
  <si>
    <t>BL-S13B</t>
  </si>
  <si>
    <t>BL-S13C</t>
  </si>
  <si>
    <t>BL-S14A</t>
  </si>
  <si>
    <t>BL-S14B</t>
  </si>
  <si>
    <t>BL-S14C</t>
  </si>
  <si>
    <t>BL-S15A</t>
  </si>
  <si>
    <t>BL-S15B</t>
  </si>
  <si>
    <t>BL-S15C</t>
  </si>
  <si>
    <t>BL-S16A</t>
  </si>
  <si>
    <t>BL-S16B</t>
  </si>
  <si>
    <t>BL-S16C</t>
  </si>
  <si>
    <t>BL-S17A</t>
  </si>
  <si>
    <t>BL-S17B</t>
  </si>
  <si>
    <t>BL-S17C</t>
  </si>
  <si>
    <t>BL-S18A</t>
  </si>
  <si>
    <t>BL-S18B</t>
  </si>
  <si>
    <t>BL-S18C</t>
  </si>
  <si>
    <t>BL-S19A</t>
  </si>
  <si>
    <t>BL-S19B</t>
  </si>
  <si>
    <t>BL-S19C</t>
  </si>
  <si>
    <t>BL-S20A</t>
  </si>
  <si>
    <t>BL-S20B</t>
  </si>
  <si>
    <t>BL-S20C</t>
  </si>
  <si>
    <t>BL-S21A</t>
  </si>
  <si>
    <t>?</t>
  </si>
  <si>
    <t>BL-S21B</t>
  </si>
  <si>
    <t>BL-S21C</t>
  </si>
  <si>
    <t>BL-S22A</t>
  </si>
  <si>
    <t>BL-S22B</t>
  </si>
  <si>
    <t>BL-S22C</t>
  </si>
  <si>
    <t>BL-S23A</t>
  </si>
  <si>
    <t>BL-S23B</t>
  </si>
  <si>
    <t>BM-S45B</t>
  </si>
  <si>
    <t>BM-S45C</t>
  </si>
  <si>
    <t>BM-S46A</t>
  </si>
  <si>
    <t>BM-S46B</t>
  </si>
  <si>
    <t>BM-S46C</t>
  </si>
  <si>
    <t>BM-S47A</t>
  </si>
  <si>
    <t>BM-S47B</t>
  </si>
  <si>
    <t>BM-S47C</t>
  </si>
  <si>
    <t>BM-S59A</t>
  </si>
  <si>
    <t>BM-S59B</t>
  </si>
  <si>
    <t>BM-S59C</t>
  </si>
  <si>
    <t>BM-S60A</t>
  </si>
  <si>
    <t>BM-S60B</t>
  </si>
  <si>
    <t>BM-S60C</t>
  </si>
  <si>
    <t>BM-S64A</t>
  </si>
  <si>
    <t>BM-S64B</t>
  </si>
  <si>
    <t>BM-S64C</t>
  </si>
  <si>
    <t>BM-S65A</t>
  </si>
  <si>
    <t>BM-S65B</t>
  </si>
  <si>
    <t>BM-S65C</t>
  </si>
  <si>
    <t>BM-S66A</t>
  </si>
  <si>
    <t>BM-S66B</t>
  </si>
  <si>
    <t>BM-S66C</t>
  </si>
  <si>
    <t>BM-S67A</t>
  </si>
  <si>
    <t>BM-S67B</t>
  </si>
  <si>
    <t>BM-S67C</t>
  </si>
  <si>
    <t>BM-S69A</t>
  </si>
  <si>
    <t>BM-S69B</t>
  </si>
  <si>
    <t>BM-S69C</t>
  </si>
  <si>
    <t>BM-S70A</t>
  </si>
  <si>
    <t>BM-S70B</t>
  </si>
  <si>
    <t>BM-S70C</t>
  </si>
  <si>
    <t>BM-S71A</t>
  </si>
  <si>
    <t>BM-S71B</t>
  </si>
  <si>
    <t>BM-S71C</t>
  </si>
  <si>
    <t>BM-S73A</t>
  </si>
  <si>
    <t>BM-S73B</t>
  </si>
  <si>
    <t>BM-S73C</t>
  </si>
  <si>
    <t>BM-S75A</t>
  </si>
  <si>
    <t>BM-S75B</t>
  </si>
  <si>
    <t>BM-S75C</t>
  </si>
  <si>
    <t>BM-S83A</t>
  </si>
  <si>
    <t>BM-S83B</t>
  </si>
  <si>
    <t>BM-S83C</t>
  </si>
  <si>
    <t>BM-S84A</t>
  </si>
  <si>
    <t>BM-S84B</t>
  </si>
  <si>
    <t>BM-S84C</t>
  </si>
  <si>
    <t>BM-S85A</t>
  </si>
  <si>
    <t>BM-S85B</t>
  </si>
  <si>
    <t>BM-S85C</t>
  </si>
  <si>
    <t>BM-S86A</t>
  </si>
  <si>
    <t>BM-S86B</t>
  </si>
  <si>
    <t>BM-S86C</t>
  </si>
  <si>
    <t>BM-S87A</t>
  </si>
  <si>
    <t>BM-S87B</t>
  </si>
  <si>
    <t>BM-S87C</t>
  </si>
  <si>
    <t>BM-S89A</t>
  </si>
  <si>
    <t>BM-S89B</t>
  </si>
  <si>
    <t>BM-S90A</t>
  </si>
  <si>
    <t>BM-S90B</t>
  </si>
  <si>
    <t>BM-S91A</t>
  </si>
  <si>
    <t>BM-S91B</t>
  </si>
  <si>
    <t>BM-S91C</t>
  </si>
  <si>
    <t>BM-S92A</t>
  </si>
  <si>
    <t>BM-S92B</t>
  </si>
  <si>
    <t>BM-S92C</t>
  </si>
  <si>
    <t>BM-S93A</t>
  </si>
  <si>
    <t>BM-S93B</t>
  </si>
  <si>
    <t>BM-S93C</t>
  </si>
  <si>
    <t>BM-S94A</t>
  </si>
  <si>
    <t>BM-S94B</t>
  </si>
  <si>
    <t>BM-S94C</t>
  </si>
  <si>
    <t>BM-S95A</t>
  </si>
  <si>
    <t>BM-S95B</t>
  </si>
  <si>
    <t>BM-S95C</t>
  </si>
  <si>
    <t>BM-S96A</t>
  </si>
  <si>
    <t>BM-S96B</t>
  </si>
  <si>
    <t>BM-S97A</t>
  </si>
  <si>
    <t>BM-S97B</t>
  </si>
  <si>
    <t>BM-S97C</t>
  </si>
  <si>
    <t>BM-S98A</t>
  </si>
  <si>
    <t>BM-S98B</t>
  </si>
  <si>
    <t>BM-S98C</t>
  </si>
  <si>
    <t>BM-S99A</t>
  </si>
  <si>
    <t>BM-S99B</t>
  </si>
  <si>
    <t>BM-S99C</t>
  </si>
  <si>
    <t>BM-R02A</t>
  </si>
  <si>
    <t>BM-R02B</t>
  </si>
  <si>
    <t>BM-R03A</t>
  </si>
  <si>
    <t>BM-R03B</t>
  </si>
  <si>
    <t>BM-R05A</t>
  </si>
  <si>
    <t>BM-R05B</t>
  </si>
  <si>
    <t>BM-R06A</t>
  </si>
  <si>
    <t>BM-R06B</t>
  </si>
  <si>
    <t>BM-R08A</t>
  </si>
  <si>
    <t>BM-R08B</t>
  </si>
  <si>
    <t>BM-R10A</t>
  </si>
  <si>
    <t>BM-R10B</t>
  </si>
  <si>
    <t>BM-R11A</t>
  </si>
  <si>
    <t>BM-R11B</t>
  </si>
  <si>
    <t>BM-R12A</t>
  </si>
  <si>
    <t>BM-R12B</t>
  </si>
  <si>
    <t>BM-R16A</t>
  </si>
  <si>
    <t>BM-R16B</t>
  </si>
  <si>
    <t>BM-R17A</t>
  </si>
  <si>
    <t>BM-R18A</t>
  </si>
  <si>
    <t>BM-R18B</t>
  </si>
  <si>
    <t>BM-R19A</t>
  </si>
  <si>
    <t>BM-R19B</t>
  </si>
  <si>
    <t>BM-R20A</t>
  </si>
  <si>
    <t>BM-R20B</t>
  </si>
  <si>
    <t>BM-R21A</t>
  </si>
  <si>
    <t>BM-R21B</t>
  </si>
  <si>
    <t>BM-R22A</t>
  </si>
  <si>
    <t>BM-R22B</t>
  </si>
  <si>
    <t>BM-R25A</t>
  </si>
  <si>
    <t>BM-R25B</t>
  </si>
  <si>
    <t>BM-R28A</t>
  </si>
  <si>
    <t>BM-R28B</t>
  </si>
  <si>
    <t>BM-R30A</t>
  </si>
  <si>
    <t>BM-R30B</t>
  </si>
  <si>
    <t>BM-R31A</t>
  </si>
  <si>
    <t>BM-R31B</t>
  </si>
  <si>
    <t>BM-R35A</t>
  </si>
  <si>
    <t>BM-R35B</t>
  </si>
  <si>
    <t>BM-R36A</t>
  </si>
  <si>
    <t>BM-R36B</t>
  </si>
  <si>
    <t>BM-R38A</t>
  </si>
  <si>
    <t>BM-R38B</t>
  </si>
  <si>
    <t>BM-R40A</t>
  </si>
  <si>
    <t>BM-R40B</t>
  </si>
  <si>
    <t>BM-R41A</t>
  </si>
  <si>
    <t>BM-R41B</t>
  </si>
  <si>
    <t>BM-R42A</t>
  </si>
  <si>
    <t>BM-R42B</t>
  </si>
  <si>
    <t>BM-R43A</t>
  </si>
  <si>
    <t>BM-R43B</t>
  </si>
  <si>
    <t>BM-R44A</t>
  </si>
  <si>
    <t>BM-R44B</t>
  </si>
  <si>
    <t>BM-R48A</t>
  </si>
  <si>
    <t>BM-R48B</t>
  </si>
  <si>
    <t>BM-R49A</t>
  </si>
  <si>
    <t>BM-R49B</t>
  </si>
  <si>
    <t>BM-R50A</t>
  </si>
  <si>
    <t>BM-R50B</t>
  </si>
  <si>
    <t>BM-R51A</t>
  </si>
  <si>
    <t>BM-R51B</t>
  </si>
  <si>
    <t>BM-R52A</t>
  </si>
  <si>
    <t>BM-R52B</t>
  </si>
  <si>
    <t>BM-R53A</t>
  </si>
  <si>
    <t>BM-R53B</t>
  </si>
  <si>
    <t>BM-R54A</t>
  </si>
  <si>
    <t>BM-R54B</t>
  </si>
  <si>
    <t>BM-R55A</t>
  </si>
  <si>
    <t>BM-R55B</t>
  </si>
  <si>
    <t>BM-R56A</t>
  </si>
  <si>
    <t>BM-R56B</t>
  </si>
  <si>
    <t>BM-R57A</t>
  </si>
  <si>
    <t>BM-R57B</t>
  </si>
  <si>
    <t>BM-R58A</t>
  </si>
  <si>
    <t>BM-R58B</t>
  </si>
  <si>
    <t>BM-R61A</t>
  </si>
  <si>
    <t>BM-R61B</t>
  </si>
  <si>
    <t>BM-R62A</t>
  </si>
  <si>
    <t>BM-R62B</t>
  </si>
  <si>
    <t>BM-R63A</t>
  </si>
  <si>
    <t>BM-R63B</t>
  </si>
  <si>
    <t>BM-R68A</t>
  </si>
  <si>
    <t>BM-R72A</t>
  </si>
  <si>
    <t>BB-E34B</t>
  </si>
  <si>
    <t>BB-E35A</t>
  </si>
  <si>
    <t>BB-E36A</t>
  </si>
  <si>
    <t>BB-E36B</t>
  </si>
  <si>
    <t>BB-E37A</t>
  </si>
  <si>
    <t>BB-E37B</t>
  </si>
  <si>
    <t>BB-E38A</t>
  </si>
  <si>
    <t>BB-E38B</t>
  </si>
  <si>
    <t>Growth Releases</t>
  </si>
  <si>
    <t>BH-R02A</t>
  </si>
  <si>
    <t>BH-R02B</t>
  </si>
  <si>
    <t>BH-B17A</t>
  </si>
  <si>
    <t>BH-B17B</t>
  </si>
  <si>
    <t>BH-B18A</t>
  </si>
  <si>
    <t>BH-B18B</t>
  </si>
  <si>
    <t>BH-B19A</t>
  </si>
  <si>
    <t>BH-B19B</t>
  </si>
  <si>
    <t>BH-B20A</t>
  </si>
  <si>
    <t>BH-B20B</t>
  </si>
  <si>
    <t>BH-B21A</t>
  </si>
  <si>
    <t>BH-B21B</t>
  </si>
  <si>
    <t>BH-B22A</t>
  </si>
  <si>
    <t>BH-B22B</t>
  </si>
  <si>
    <t>BH-B24A</t>
  </si>
  <si>
    <t>BH-B24B</t>
  </si>
  <si>
    <t>BH-B25A</t>
  </si>
  <si>
    <t>BH-B25B</t>
  </si>
  <si>
    <t>BH-B26A</t>
  </si>
  <si>
    <t>BH-B26B</t>
  </si>
  <si>
    <t>BH-B27A</t>
  </si>
  <si>
    <t>BH-B27B</t>
  </si>
  <si>
    <t>BH-B28A</t>
  </si>
  <si>
    <t>BH-B28B</t>
  </si>
  <si>
    <t>BH-B29A</t>
  </si>
  <si>
    <t>BH-B29B</t>
  </si>
  <si>
    <t>BH-B30A</t>
  </si>
  <si>
    <t>BH-B30B</t>
  </si>
  <si>
    <t>BH-B31A</t>
  </si>
  <si>
    <t>BH-B31B</t>
  </si>
  <si>
    <t>BH-B32A</t>
  </si>
  <si>
    <t>BH-B32B</t>
  </si>
  <si>
    <t>BH-B33A</t>
  </si>
  <si>
    <t>BH-B33B</t>
  </si>
  <si>
    <t>BH-B36A</t>
  </si>
  <si>
    <t>BH-B36B</t>
  </si>
  <si>
    <t>BH-B38A</t>
  </si>
  <si>
    <t>BH-B38B</t>
  </si>
  <si>
    <t>BH-B40A</t>
  </si>
  <si>
    <t>BH-B40B</t>
  </si>
  <si>
    <t>BH-B42A</t>
  </si>
  <si>
    <t>BH-B42B</t>
  </si>
  <si>
    <t>BH-B44A</t>
  </si>
  <si>
    <t>BH-B44B</t>
  </si>
  <si>
    <t>BH-B46A</t>
  </si>
  <si>
    <t>BH-B46B</t>
  </si>
  <si>
    <t>BH-B48A</t>
  </si>
  <si>
    <t>BH-B48B</t>
  </si>
  <si>
    <t>BH-B50A</t>
  </si>
  <si>
    <t>BH-B50B</t>
  </si>
  <si>
    <t>BH-B53A</t>
  </si>
  <si>
    <t>BH-B53B</t>
  </si>
  <si>
    <t>BH-B55A</t>
  </si>
  <si>
    <t>BH-B55B</t>
  </si>
  <si>
    <t>BH-B57A</t>
  </si>
  <si>
    <t>BH-B57B</t>
  </si>
  <si>
    <t>BH-B59A</t>
  </si>
  <si>
    <t>BH-B59B</t>
  </si>
  <si>
    <t>BH-B60A</t>
  </si>
  <si>
    <t>BH-B60B</t>
  </si>
  <si>
    <t>BH-B61A</t>
  </si>
  <si>
    <t>BH-B61B</t>
  </si>
  <si>
    <t>BH-B63A</t>
  </si>
  <si>
    <t>BH-B63B</t>
  </si>
  <si>
    <t>BH-B65A</t>
  </si>
  <si>
    <t>BH-B65B</t>
  </si>
  <si>
    <t>BH-B67A</t>
  </si>
  <si>
    <t>BH-B67B</t>
  </si>
  <si>
    <t>BH-B69A</t>
  </si>
  <si>
    <t>BH-B69B</t>
  </si>
  <si>
    <t>BH-B71A</t>
  </si>
  <si>
    <t>BH-B71B</t>
  </si>
  <si>
    <t>BH-B73A</t>
  </si>
  <si>
    <t>BH-B73B</t>
  </si>
  <si>
    <t>BH-B75A</t>
  </si>
  <si>
    <t>BH-B75B</t>
  </si>
  <si>
    <t>BH-B77A</t>
  </si>
  <si>
    <t>BH-B77B</t>
  </si>
  <si>
    <t>Num_white_rings</t>
  </si>
  <si>
    <t>white_ring_1</t>
  </si>
  <si>
    <t>white_ring_2</t>
  </si>
  <si>
    <t>white_ring_3</t>
  </si>
  <si>
    <t>Release years</t>
  </si>
  <si>
    <t>BM-S01A</t>
  </si>
  <si>
    <t>BM-S01B</t>
  </si>
  <si>
    <t>BM-S04A</t>
  </si>
  <si>
    <t>BM-S04B</t>
  </si>
  <si>
    <t>BM-S04C</t>
  </si>
  <si>
    <t>BM-S07A</t>
  </si>
  <si>
    <t>BM-S07B</t>
  </si>
  <si>
    <t>BM-S07C</t>
  </si>
  <si>
    <t>BM-S09A</t>
  </si>
  <si>
    <t>BM-S09B</t>
  </si>
  <si>
    <t>BM-S09C</t>
  </si>
  <si>
    <t>BM-S13A</t>
  </si>
  <si>
    <t>BM-S13B</t>
  </si>
  <si>
    <t>BM-S13C</t>
  </si>
  <si>
    <t>BM-S14A</t>
  </si>
  <si>
    <t>BM-S14B</t>
  </si>
  <si>
    <t>BM-S14C</t>
  </si>
  <si>
    <t>BM-S15A</t>
  </si>
  <si>
    <t>BM-S15B</t>
  </si>
  <si>
    <t>BM-S15C</t>
  </si>
  <si>
    <t>BM-S23A</t>
  </si>
  <si>
    <t>BM-S23C</t>
  </si>
  <si>
    <t>BM-S26A</t>
  </si>
  <si>
    <t>BM-S26B</t>
  </si>
  <si>
    <t>BM-S26C</t>
  </si>
  <si>
    <t>BM-S27A</t>
  </si>
  <si>
    <t>BM-S27B</t>
  </si>
  <si>
    <t>BM-S27C</t>
  </si>
  <si>
    <t>BM-S29A</t>
  </si>
  <si>
    <t>BM-S29B</t>
  </si>
  <si>
    <t>BM-S29C</t>
  </si>
  <si>
    <t>BM-S32A</t>
  </si>
  <si>
    <t>BM-S32B</t>
  </si>
  <si>
    <t>BM-S32C</t>
  </si>
  <si>
    <t>BM-S33A</t>
  </si>
  <si>
    <t>BM-S33B</t>
  </si>
  <si>
    <t>BM-S33C</t>
  </si>
  <si>
    <t>BM-S34A</t>
  </si>
  <si>
    <t>BM-S34B</t>
  </si>
  <si>
    <t>BM-S34C</t>
  </si>
  <si>
    <t>BM-S37A</t>
  </si>
  <si>
    <t>BM-S37B</t>
  </si>
  <si>
    <t>BM-S37C</t>
  </si>
  <si>
    <t>BM-S39A</t>
  </si>
  <si>
    <t>BM-S39B</t>
  </si>
  <si>
    <t>BM-S39C</t>
  </si>
  <si>
    <t>BM-S45A</t>
  </si>
  <si>
    <t>BB-E39A</t>
  </si>
  <si>
    <t>BB-E39B</t>
  </si>
  <si>
    <t>BB-E40A</t>
  </si>
  <si>
    <t>BB-E40B</t>
  </si>
  <si>
    <t>BB-E41A</t>
  </si>
  <si>
    <t>BB-E41B</t>
  </si>
  <si>
    <t>BB-E42A</t>
  </si>
  <si>
    <t>BB-E42B</t>
  </si>
  <si>
    <t>BB-E43A</t>
  </si>
  <si>
    <t>BB-E43B</t>
  </si>
  <si>
    <t>BB-E44A</t>
  </si>
  <si>
    <t>BB-E44B</t>
  </si>
  <si>
    <t>BB-E45A</t>
  </si>
  <si>
    <t>BB-E45B</t>
  </si>
  <si>
    <t>BB-E46A</t>
  </si>
  <si>
    <t>BB-E46B</t>
  </si>
  <si>
    <t>BB-E47A</t>
  </si>
  <si>
    <t>BB-E47B</t>
  </si>
  <si>
    <t>BB-E48A</t>
  </si>
  <si>
    <t>BB-E48B</t>
  </si>
  <si>
    <t>BB-E49A</t>
  </si>
  <si>
    <t>BB-E49B</t>
  </si>
  <si>
    <t>BB-E50A</t>
  </si>
  <si>
    <t>BB-E50B</t>
  </si>
  <si>
    <t>BB-E51A</t>
  </si>
  <si>
    <t>BB-E51B</t>
  </si>
  <si>
    <t>BB-E52A</t>
  </si>
  <si>
    <t>BB-E52B</t>
  </si>
  <si>
    <t>BB-E53A</t>
  </si>
  <si>
    <t>BB-E53B</t>
  </si>
  <si>
    <t>BB-E54A</t>
  </si>
  <si>
    <t>BB-E54B</t>
  </si>
  <si>
    <t>BB-E55B</t>
  </si>
  <si>
    <t>BB-E56A</t>
  </si>
  <si>
    <t>BB-E56B</t>
  </si>
  <si>
    <t>BB-E57A</t>
  </si>
  <si>
    <t>BB-E57B</t>
  </si>
  <si>
    <t>BB-E58A</t>
  </si>
  <si>
    <t>BB-E58B</t>
  </si>
  <si>
    <t>BB-E59A</t>
  </si>
  <si>
    <t>BB-E59B</t>
  </si>
  <si>
    <t>BB-E60A</t>
  </si>
  <si>
    <t>BB-E60B</t>
  </si>
  <si>
    <t>BB-E61A</t>
  </si>
  <si>
    <t>BB-E61B</t>
  </si>
  <si>
    <t>BB-E62A</t>
  </si>
  <si>
    <t>BB-E62B</t>
  </si>
  <si>
    <t>BB-E63A</t>
  </si>
  <si>
    <t>BB-E63B</t>
  </si>
  <si>
    <t>inner_ring_L</t>
  </si>
  <si>
    <t>inner_ring_H</t>
  </si>
  <si>
    <t>yr_pith</t>
  </si>
  <si>
    <t>mm_inner_ring</t>
  </si>
  <si>
    <t>yr_counted</t>
  </si>
  <si>
    <t>Core ID</t>
  </si>
  <si>
    <t>yr_to_pith</t>
  </si>
  <si>
    <t>mm_to_pith</t>
  </si>
  <si>
    <t>yr_inner</t>
  </si>
  <si>
    <t>yr_outer</t>
  </si>
  <si>
    <t>wood_to_bark</t>
  </si>
  <si>
    <t>mm_inner2counted</t>
  </si>
  <si>
    <t>NA</t>
  </si>
  <si>
    <t>BB-E01A</t>
  </si>
  <si>
    <t>BB-E01B</t>
  </si>
  <si>
    <t>BB-E02A</t>
  </si>
  <si>
    <t>BB-E02B</t>
  </si>
  <si>
    <t>BB-E03A</t>
  </si>
  <si>
    <t>BB-E03B</t>
  </si>
  <si>
    <t>BB-E04A</t>
  </si>
  <si>
    <t>BB-E04B</t>
  </si>
  <si>
    <t>BB-E05A</t>
  </si>
  <si>
    <t>BB-E05B</t>
  </si>
  <si>
    <t>BB-E06A</t>
  </si>
  <si>
    <t>BB-E06B</t>
  </si>
  <si>
    <t>BB-E07A</t>
  </si>
  <si>
    <t>BB-E07B</t>
  </si>
  <si>
    <t>BB-E08A</t>
  </si>
  <si>
    <t>BB-E08B</t>
  </si>
  <si>
    <t>BB-E09A</t>
  </si>
  <si>
    <t>BB-E09B</t>
  </si>
  <si>
    <t>BB-E10A</t>
  </si>
  <si>
    <t>BB-E10B</t>
  </si>
  <si>
    <t>BB-E11A</t>
  </si>
  <si>
    <t>BB-E11B</t>
  </si>
  <si>
    <t>BB-E12A</t>
  </si>
  <si>
    <t>BB-E12B</t>
  </si>
  <si>
    <t>BB-E13A</t>
  </si>
  <si>
    <t>BB-E13B</t>
  </si>
  <si>
    <t>BB-E14A</t>
  </si>
  <si>
    <t>BB-E14B</t>
  </si>
  <si>
    <t>BB-E15A</t>
  </si>
  <si>
    <t>BB-E15B</t>
  </si>
  <si>
    <t>BB-E16A</t>
  </si>
  <si>
    <t>BB-E16B</t>
  </si>
  <si>
    <t>BB-E17A</t>
  </si>
  <si>
    <t>BB-E17B</t>
  </si>
  <si>
    <t>BB-E18A</t>
  </si>
  <si>
    <t>BB-E18B</t>
  </si>
  <si>
    <t>BB-E19A</t>
  </si>
  <si>
    <t>BB-E19B</t>
  </si>
  <si>
    <t>BB-E20A</t>
  </si>
  <si>
    <t>BB-E20B</t>
  </si>
  <si>
    <t>BB-E21A</t>
  </si>
  <si>
    <t>BB-E21B</t>
  </si>
  <si>
    <t>BB-E22A</t>
  </si>
  <si>
    <t>BB-E22B</t>
  </si>
  <si>
    <t>BB-E23A</t>
  </si>
  <si>
    <t>BB-E23B</t>
  </si>
  <si>
    <t>BB-E24A</t>
  </si>
  <si>
    <t>BB-E24B</t>
  </si>
  <si>
    <t>BB-E25A</t>
  </si>
  <si>
    <t>BB-E25B</t>
  </si>
  <si>
    <t>BB-E26A</t>
  </si>
  <si>
    <t>BB-E26B</t>
  </si>
  <si>
    <t>BB-E27A</t>
  </si>
  <si>
    <t>BB-E27B</t>
  </si>
  <si>
    <t>BB-E28A</t>
  </si>
  <si>
    <t>BB-E28B</t>
  </si>
  <si>
    <t>BB-E29A</t>
  </si>
  <si>
    <t>BB-E29B</t>
  </si>
  <si>
    <t>BB-E30A</t>
  </si>
  <si>
    <t>BB-E30B</t>
  </si>
  <si>
    <t>BB-E31A</t>
  </si>
  <si>
    <t>BB-E31B</t>
  </si>
  <si>
    <t>BB-E32A</t>
  </si>
  <si>
    <t>BB-E32B</t>
  </si>
  <si>
    <t>BB-E33A</t>
  </si>
  <si>
    <t>BB-E33B</t>
  </si>
  <si>
    <t>BB-E34A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</si>
</sst>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Geneva"/>
      <family val="0"/>
    </font>
    <font>
      <b/>
      <sz val="9"/>
      <name val="Genev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workbookViewId="0" topLeftCell="F1">
      <pane xSplit="10700" ySplit="620" topLeftCell="I1" activePane="bottomLeft" state="split"/>
      <selection pane="topLeft" activeCell="A1" sqref="A1:B125"/>
      <selection pane="topRight" activeCell="M1" sqref="M1:Q125"/>
      <selection pane="bottomLeft" activeCell="F1" sqref="A1:IV1"/>
      <selection pane="bottomRight" activeCell="M1" sqref="M1"/>
    </sheetView>
  </sheetViews>
  <sheetFormatPr defaultColWidth="11.00390625" defaultRowHeight="12.75"/>
  <cols>
    <col min="2" max="3" width="7.25390625" style="0" customWidth="1"/>
    <col min="4" max="4" width="12.00390625" style="0" customWidth="1"/>
    <col min="5" max="5" width="10.125" style="0" customWidth="1"/>
    <col min="6" max="6" width="14.25390625" style="0" customWidth="1"/>
    <col min="7" max="9" width="7.875" style="0" customWidth="1"/>
    <col min="11" max="12" width="8.75390625" style="0" customWidth="1"/>
  </cols>
  <sheetData>
    <row r="1" spans="1:13" ht="12.75">
      <c r="A1" s="1" t="s">
        <v>642</v>
      </c>
      <c r="B1" s="1" t="s">
        <v>645</v>
      </c>
      <c r="C1" s="1" t="s">
        <v>646</v>
      </c>
      <c r="D1" s="2" t="s">
        <v>647</v>
      </c>
      <c r="E1" s="2" t="s">
        <v>641</v>
      </c>
      <c r="F1" s="2" t="s">
        <v>648</v>
      </c>
      <c r="G1" s="3" t="s">
        <v>637</v>
      </c>
      <c r="H1" s="3" t="s">
        <v>638</v>
      </c>
      <c r="I1" s="3" t="s">
        <v>640</v>
      </c>
      <c r="J1" s="4" t="s">
        <v>644</v>
      </c>
      <c r="K1" s="4" t="s">
        <v>643</v>
      </c>
      <c r="L1" s="4" t="s">
        <v>639</v>
      </c>
      <c r="M1" s="1" t="s">
        <v>457</v>
      </c>
    </row>
    <row r="2" spans="1:12" ht="12.75">
      <c r="A2" t="s">
        <v>650</v>
      </c>
      <c r="B2">
        <v>1887</v>
      </c>
      <c r="C2">
        <v>2004</v>
      </c>
      <c r="D2">
        <v>1</v>
      </c>
      <c r="E2">
        <v>1887</v>
      </c>
      <c r="F2">
        <v>0</v>
      </c>
      <c r="G2">
        <v>9.808</v>
      </c>
      <c r="H2">
        <v>0.705</v>
      </c>
      <c r="I2">
        <v>0.88</v>
      </c>
      <c r="J2">
        <f>(((G2^2)/(8*H2))+(H2/2))-I2</f>
        <v>16.528681560283687</v>
      </c>
      <c r="K2">
        <f>INT((J2)/I2)+1</f>
        <v>19</v>
      </c>
      <c r="L2">
        <f>E2-K2</f>
        <v>1868</v>
      </c>
    </row>
    <row r="3" spans="1:10" ht="12.75">
      <c r="A3" t="s">
        <v>651</v>
      </c>
      <c r="B3">
        <v>1899</v>
      </c>
      <c r="C3">
        <v>2004</v>
      </c>
      <c r="D3">
        <v>1</v>
      </c>
      <c r="E3">
        <v>1897</v>
      </c>
      <c r="F3">
        <v>3.2</v>
      </c>
      <c r="G3">
        <v>24.1</v>
      </c>
      <c r="H3">
        <v>5.18</v>
      </c>
      <c r="I3">
        <v>2.48</v>
      </c>
      <c r="J3">
        <f>(((G3^2)/(8*H3))+(H3/2))-I3</f>
        <v>14.12568532818533</v>
      </c>
    </row>
    <row r="4" spans="1:13" ht="12.75">
      <c r="A4" t="s">
        <v>652</v>
      </c>
      <c r="B4">
        <v>1872</v>
      </c>
      <c r="C4">
        <v>2004</v>
      </c>
      <c r="D4">
        <v>1</v>
      </c>
      <c r="E4">
        <v>1872</v>
      </c>
      <c r="F4">
        <v>0</v>
      </c>
      <c r="G4">
        <v>18.99</v>
      </c>
      <c r="H4">
        <v>3.37</v>
      </c>
      <c r="I4">
        <v>2.92</v>
      </c>
      <c r="J4">
        <f>(((G4^2)/(8*H4))+(H4/2))-I4</f>
        <v>12.141116468842727</v>
      </c>
      <c r="M4">
        <v>1930</v>
      </c>
    </row>
    <row r="5" spans="1:13" ht="12.75">
      <c r="A5" t="s">
        <v>653</v>
      </c>
      <c r="B5">
        <v>1870</v>
      </c>
      <c r="C5">
        <v>2004</v>
      </c>
      <c r="D5">
        <v>1</v>
      </c>
      <c r="E5">
        <v>1860</v>
      </c>
      <c r="F5">
        <v>7.1</v>
      </c>
      <c r="I5">
        <v>0</v>
      </c>
      <c r="J5">
        <v>0</v>
      </c>
      <c r="K5">
        <v>0</v>
      </c>
      <c r="L5">
        <f>E5-K5</f>
        <v>1860</v>
      </c>
      <c r="M5">
        <v>1930</v>
      </c>
    </row>
    <row r="6" spans="1:13" ht="12.75">
      <c r="A6" t="s">
        <v>654</v>
      </c>
      <c r="B6">
        <v>1869</v>
      </c>
      <c r="C6">
        <v>2004</v>
      </c>
      <c r="D6">
        <v>1</v>
      </c>
      <c r="E6">
        <v>1869</v>
      </c>
      <c r="F6">
        <v>0</v>
      </c>
      <c r="G6">
        <v>13.62</v>
      </c>
      <c r="H6">
        <v>4.08</v>
      </c>
      <c r="I6">
        <v>2.16</v>
      </c>
      <c r="J6">
        <f>(((G6^2)/(8*H6))+(H6/2))-I6</f>
        <v>5.563345588235293</v>
      </c>
      <c r="K6">
        <f>INT((J6)/I6)+1</f>
        <v>3</v>
      </c>
      <c r="L6">
        <f>E6-K6</f>
        <v>1866</v>
      </c>
      <c r="M6">
        <v>1890</v>
      </c>
    </row>
    <row r="7" spans="1:10" ht="12.75">
      <c r="A7" t="s">
        <v>655</v>
      </c>
      <c r="B7">
        <v>1894</v>
      </c>
      <c r="C7">
        <v>2004</v>
      </c>
      <c r="D7">
        <v>1</v>
      </c>
      <c r="E7">
        <v>1894</v>
      </c>
      <c r="F7">
        <v>0</v>
      </c>
      <c r="G7">
        <v>57</v>
      </c>
      <c r="H7">
        <v>9.18</v>
      </c>
      <c r="I7">
        <v>4.78</v>
      </c>
      <c r="J7">
        <f>(((G7^2)/(8*H7))+(H7/2))-I7</f>
        <v>44.05019607843137</v>
      </c>
    </row>
    <row r="8" spans="1:13" ht="12.75">
      <c r="A8" t="s">
        <v>656</v>
      </c>
      <c r="B8">
        <v>1914</v>
      </c>
      <c r="C8">
        <v>2004</v>
      </c>
      <c r="D8">
        <v>1</v>
      </c>
      <c r="E8">
        <v>1914</v>
      </c>
      <c r="F8">
        <v>0</v>
      </c>
      <c r="G8">
        <v>18.18</v>
      </c>
      <c r="H8">
        <v>2.96</v>
      </c>
      <c r="I8">
        <v>2.2</v>
      </c>
      <c r="J8">
        <f>(((G8^2)/(8*H8))+(H8/2))-I8</f>
        <v>13.237449324324324</v>
      </c>
      <c r="K8">
        <f>INT((J8)/I8)+1</f>
        <v>7</v>
      </c>
      <c r="L8">
        <f>E8-K8</f>
        <v>1907</v>
      </c>
      <c r="M8">
        <v>1930</v>
      </c>
    </row>
    <row r="9" spans="1:13" ht="12.75">
      <c r="A9" t="s">
        <v>657</v>
      </c>
      <c r="B9">
        <v>1914</v>
      </c>
      <c r="C9">
        <v>2004</v>
      </c>
      <c r="D9">
        <v>1</v>
      </c>
      <c r="E9">
        <v>1914</v>
      </c>
      <c r="F9">
        <v>0</v>
      </c>
      <c r="G9">
        <v>23.14</v>
      </c>
      <c r="H9">
        <v>3.83</v>
      </c>
      <c r="I9">
        <v>2.42</v>
      </c>
      <c r="J9">
        <f>(((G9^2)/(8*H9))+(H9/2))-I9</f>
        <v>16.970835509138382</v>
      </c>
      <c r="M9">
        <v>1930</v>
      </c>
    </row>
    <row r="10" spans="1:13" ht="12.75">
      <c r="A10" t="s">
        <v>658</v>
      </c>
      <c r="B10">
        <v>1907</v>
      </c>
      <c r="C10">
        <v>2004</v>
      </c>
      <c r="D10">
        <v>1</v>
      </c>
      <c r="E10">
        <v>1907</v>
      </c>
      <c r="F10">
        <v>0</v>
      </c>
      <c r="J10" t="s">
        <v>649</v>
      </c>
      <c r="M10">
        <v>1928</v>
      </c>
    </row>
    <row r="11" spans="1:13" ht="12.75">
      <c r="A11" t="s">
        <v>659</v>
      </c>
      <c r="B11">
        <v>1927</v>
      </c>
      <c r="C11">
        <v>2004</v>
      </c>
      <c r="D11">
        <v>1</v>
      </c>
      <c r="E11">
        <v>1927</v>
      </c>
      <c r="F11">
        <v>0</v>
      </c>
      <c r="J11" t="s">
        <v>649</v>
      </c>
      <c r="M11">
        <v>1990</v>
      </c>
    </row>
    <row r="12" spans="1:12" ht="12.75">
      <c r="A12" t="s">
        <v>660</v>
      </c>
      <c r="B12">
        <v>1891</v>
      </c>
      <c r="C12">
        <v>2004</v>
      </c>
      <c r="D12">
        <v>1</v>
      </c>
      <c r="E12">
        <v>1891</v>
      </c>
      <c r="F12">
        <v>0</v>
      </c>
      <c r="G12">
        <v>25.58</v>
      </c>
      <c r="H12">
        <v>3.32</v>
      </c>
      <c r="I12">
        <v>1.65</v>
      </c>
      <c r="J12">
        <f>(((G12^2)/(8*H12))+(H12/2))-I12</f>
        <v>24.646159638554217</v>
      </c>
      <c r="K12">
        <f>INT((J12)/I12)+1</f>
        <v>15</v>
      </c>
      <c r="L12">
        <f>E12-K12</f>
        <v>1876</v>
      </c>
    </row>
    <row r="13" spans="1:10" ht="12.75">
      <c r="A13" t="s">
        <v>661</v>
      </c>
      <c r="B13">
        <v>1900</v>
      </c>
      <c r="C13">
        <v>2004</v>
      </c>
      <c r="D13">
        <v>1</v>
      </c>
      <c r="E13">
        <v>1900</v>
      </c>
      <c r="F13">
        <v>0</v>
      </c>
      <c r="G13">
        <v>15.55</v>
      </c>
      <c r="H13">
        <v>1.26</v>
      </c>
      <c r="I13">
        <v>0.764</v>
      </c>
      <c r="J13">
        <f>(((G13^2)/(8*H13))+(H13/2))-I13</f>
        <v>23.854343253968253</v>
      </c>
    </row>
    <row r="14" spans="1:10" ht="12.75">
      <c r="A14" t="s">
        <v>662</v>
      </c>
      <c r="B14">
        <v>1906</v>
      </c>
      <c r="C14">
        <v>2004</v>
      </c>
      <c r="D14">
        <v>1</v>
      </c>
      <c r="E14">
        <v>1906</v>
      </c>
      <c r="F14">
        <v>0</v>
      </c>
      <c r="J14" t="s">
        <v>649</v>
      </c>
    </row>
    <row r="15" spans="1:10" ht="12.75">
      <c r="A15" t="s">
        <v>663</v>
      </c>
      <c r="B15">
        <v>1918</v>
      </c>
      <c r="C15">
        <v>2004</v>
      </c>
      <c r="D15">
        <v>1</v>
      </c>
      <c r="E15">
        <v>1918</v>
      </c>
      <c r="F15">
        <v>0</v>
      </c>
      <c r="J15" t="s">
        <v>649</v>
      </c>
    </row>
    <row r="16" spans="1:12" ht="12.75">
      <c r="A16" t="s">
        <v>664</v>
      </c>
      <c r="B16">
        <v>1917</v>
      </c>
      <c r="C16">
        <v>2004</v>
      </c>
      <c r="D16">
        <v>1</v>
      </c>
      <c r="E16">
        <v>1917</v>
      </c>
      <c r="F16">
        <v>0</v>
      </c>
      <c r="G16">
        <v>66</v>
      </c>
      <c r="H16">
        <v>7.5</v>
      </c>
      <c r="I16">
        <v>3.56</v>
      </c>
      <c r="J16">
        <f aca="true" t="shared" si="0" ref="J16:J21">(((G16^2)/(8*H16))+(H16/2))-I16</f>
        <v>72.78999999999999</v>
      </c>
      <c r="K16">
        <f>INT((J16)/I16)+1</f>
        <v>21</v>
      </c>
      <c r="L16">
        <f>E16-K16</f>
        <v>1896</v>
      </c>
    </row>
    <row r="17" spans="1:10" ht="12.75">
      <c r="A17" t="s">
        <v>665</v>
      </c>
      <c r="B17">
        <v>1915</v>
      </c>
      <c r="C17">
        <v>2004</v>
      </c>
      <c r="D17">
        <v>1</v>
      </c>
      <c r="E17">
        <v>1915</v>
      </c>
      <c r="F17">
        <v>0</v>
      </c>
      <c r="G17">
        <v>62</v>
      </c>
      <c r="H17">
        <v>5.77</v>
      </c>
      <c r="I17">
        <v>4.2</v>
      </c>
      <c r="J17">
        <f t="shared" si="0"/>
        <v>81.96056325823224</v>
      </c>
    </row>
    <row r="18" spans="1:10" ht="12.75">
      <c r="A18" t="s">
        <v>666</v>
      </c>
      <c r="B18">
        <v>1904</v>
      </c>
      <c r="C18">
        <v>2005</v>
      </c>
      <c r="D18">
        <v>1</v>
      </c>
      <c r="E18">
        <v>1904</v>
      </c>
      <c r="F18">
        <v>0</v>
      </c>
      <c r="G18">
        <v>11.46</v>
      </c>
      <c r="H18">
        <v>1.92</v>
      </c>
      <c r="I18">
        <v>1.27</v>
      </c>
      <c r="J18">
        <f t="shared" si="0"/>
        <v>8.240234375</v>
      </c>
    </row>
    <row r="19" spans="1:12" ht="12.75">
      <c r="A19" t="s">
        <v>667</v>
      </c>
      <c r="B19">
        <v>1897</v>
      </c>
      <c r="C19">
        <v>2005</v>
      </c>
      <c r="D19">
        <v>1</v>
      </c>
      <c r="E19">
        <v>1897</v>
      </c>
      <c r="F19">
        <v>0</v>
      </c>
      <c r="G19">
        <v>6.9</v>
      </c>
      <c r="H19">
        <v>2.16</v>
      </c>
      <c r="I19">
        <v>1.23</v>
      </c>
      <c r="J19">
        <f t="shared" si="0"/>
        <v>2.6052083333333336</v>
      </c>
      <c r="K19">
        <f>INT((J19)/I19)+1</f>
        <v>3</v>
      </c>
      <c r="L19">
        <f>E19-K19</f>
        <v>1894</v>
      </c>
    </row>
    <row r="20" spans="1:14" ht="12.75">
      <c r="A20" t="s">
        <v>668</v>
      </c>
      <c r="B20">
        <v>1915</v>
      </c>
      <c r="C20">
        <v>2004</v>
      </c>
      <c r="D20">
        <v>1</v>
      </c>
      <c r="E20">
        <v>1915</v>
      </c>
      <c r="F20">
        <v>0</v>
      </c>
      <c r="G20">
        <v>22.64</v>
      </c>
      <c r="H20">
        <v>4.34</v>
      </c>
      <c r="I20">
        <v>1.5</v>
      </c>
      <c r="J20">
        <f t="shared" si="0"/>
        <v>15.43294930875576</v>
      </c>
      <c r="M20">
        <v>1930</v>
      </c>
      <c r="N20">
        <v>1985</v>
      </c>
    </row>
    <row r="21" spans="1:12" ht="12.75">
      <c r="A21" t="s">
        <v>669</v>
      </c>
      <c r="B21">
        <v>1917</v>
      </c>
      <c r="C21">
        <v>2004</v>
      </c>
      <c r="D21">
        <v>1</v>
      </c>
      <c r="E21">
        <v>1913</v>
      </c>
      <c r="F21">
        <v>7.75</v>
      </c>
      <c r="G21">
        <v>8.24</v>
      </c>
      <c r="H21">
        <v>1.6</v>
      </c>
      <c r="I21">
        <v>2.24</v>
      </c>
      <c r="J21">
        <f t="shared" si="0"/>
        <v>3.8644999999999987</v>
      </c>
      <c r="K21">
        <f>INT((J21)/I21)+1</f>
        <v>2</v>
      </c>
      <c r="L21">
        <f>E21-K21</f>
        <v>1911</v>
      </c>
    </row>
    <row r="22" spans="1:10" ht="12.75">
      <c r="A22" t="s">
        <v>670</v>
      </c>
      <c r="B22">
        <v>1941</v>
      </c>
      <c r="C22">
        <v>2004</v>
      </c>
      <c r="D22">
        <v>1</v>
      </c>
      <c r="E22">
        <v>1941</v>
      </c>
      <c r="F22">
        <v>0</v>
      </c>
      <c r="J22" t="s">
        <v>649</v>
      </c>
    </row>
    <row r="23" spans="1:10" ht="12.75">
      <c r="A23" t="s">
        <v>671</v>
      </c>
      <c r="B23">
        <v>1922</v>
      </c>
      <c r="C23">
        <v>2004</v>
      </c>
      <c r="D23">
        <v>1</v>
      </c>
      <c r="E23">
        <v>1922</v>
      </c>
      <c r="F23">
        <v>0</v>
      </c>
      <c r="J23" t="s">
        <v>649</v>
      </c>
    </row>
    <row r="24" spans="1:10" ht="12.75">
      <c r="A24" t="s">
        <v>672</v>
      </c>
      <c r="B24">
        <v>1918</v>
      </c>
      <c r="C24">
        <v>2004</v>
      </c>
      <c r="D24">
        <v>1</v>
      </c>
      <c r="E24">
        <v>1918</v>
      </c>
      <c r="F24">
        <v>0</v>
      </c>
      <c r="G24">
        <v>14.03</v>
      </c>
      <c r="H24">
        <v>1.28</v>
      </c>
      <c r="I24">
        <v>0.59</v>
      </c>
      <c r="J24">
        <f aca="true" t="shared" si="1" ref="J24:J32">(((G24^2)/(8*H24))+(H24/2))-I24</f>
        <v>19.272744140624997</v>
      </c>
    </row>
    <row r="25" spans="1:14" ht="12.75">
      <c r="A25" t="s">
        <v>673</v>
      </c>
      <c r="B25">
        <v>1903</v>
      </c>
      <c r="C25">
        <v>2004</v>
      </c>
      <c r="D25">
        <v>1</v>
      </c>
      <c r="E25">
        <v>1903</v>
      </c>
      <c r="F25">
        <v>0</v>
      </c>
      <c r="G25">
        <v>16.3</v>
      </c>
      <c r="H25">
        <v>2.2</v>
      </c>
      <c r="I25">
        <v>1.92</v>
      </c>
      <c r="J25">
        <f t="shared" si="1"/>
        <v>14.276022727272727</v>
      </c>
      <c r="K25">
        <f>INT((J25)/I25)+1</f>
        <v>8</v>
      </c>
      <c r="L25">
        <f>E25-K25</f>
        <v>1895</v>
      </c>
      <c r="M25">
        <v>1937</v>
      </c>
      <c r="N25">
        <v>1977</v>
      </c>
    </row>
    <row r="26" spans="1:10" ht="12.75">
      <c r="A26" t="s">
        <v>674</v>
      </c>
      <c r="B26">
        <v>1882</v>
      </c>
      <c r="C26">
        <v>2004</v>
      </c>
      <c r="D26">
        <v>1</v>
      </c>
      <c r="E26">
        <v>1882</v>
      </c>
      <c r="F26">
        <v>0</v>
      </c>
      <c r="G26">
        <v>29.7</v>
      </c>
      <c r="H26">
        <v>3.06</v>
      </c>
      <c r="I26">
        <v>2.06</v>
      </c>
      <c r="J26">
        <f t="shared" si="1"/>
        <v>35.503088235294115</v>
      </c>
    </row>
    <row r="27" spans="1:12" ht="12.75">
      <c r="A27" t="s">
        <v>675</v>
      </c>
      <c r="B27">
        <v>1879</v>
      </c>
      <c r="C27">
        <v>2004</v>
      </c>
      <c r="D27">
        <v>1</v>
      </c>
      <c r="E27">
        <v>1879</v>
      </c>
      <c r="F27">
        <v>0</v>
      </c>
      <c r="G27">
        <v>28.2</v>
      </c>
      <c r="H27">
        <v>4.65</v>
      </c>
      <c r="I27">
        <v>2.72</v>
      </c>
      <c r="J27">
        <f t="shared" si="1"/>
        <v>20.982419354838708</v>
      </c>
      <c r="K27">
        <f>INT((J27)/I27)+1</f>
        <v>8</v>
      </c>
      <c r="L27">
        <f>E27-K27</f>
        <v>1871</v>
      </c>
    </row>
    <row r="28" spans="1:12" ht="12.75">
      <c r="A28" t="s">
        <v>676</v>
      </c>
      <c r="B28">
        <v>1917</v>
      </c>
      <c r="C28">
        <v>2004</v>
      </c>
      <c r="D28">
        <v>1</v>
      </c>
      <c r="E28">
        <v>1917</v>
      </c>
      <c r="F28">
        <v>0</v>
      </c>
      <c r="G28">
        <v>20.6</v>
      </c>
      <c r="H28">
        <v>1.64</v>
      </c>
      <c r="I28">
        <v>1.12</v>
      </c>
      <c r="J28">
        <f t="shared" si="1"/>
        <v>32.04451219512196</v>
      </c>
      <c r="K28">
        <f>INT((J28)/I28)+1</f>
        <v>29</v>
      </c>
      <c r="L28">
        <f>E28-K28</f>
        <v>1888</v>
      </c>
    </row>
    <row r="29" spans="1:10" ht="12.75">
      <c r="A29" t="s">
        <v>677</v>
      </c>
      <c r="B29">
        <v>1929</v>
      </c>
      <c r="C29">
        <v>2004</v>
      </c>
      <c r="D29">
        <v>1</v>
      </c>
      <c r="E29">
        <v>1929</v>
      </c>
      <c r="F29">
        <v>0</v>
      </c>
      <c r="G29">
        <v>22.33</v>
      </c>
      <c r="H29">
        <v>1.8</v>
      </c>
      <c r="I29">
        <v>0.864</v>
      </c>
      <c r="J29">
        <f t="shared" si="1"/>
        <v>34.66300694444444</v>
      </c>
    </row>
    <row r="30" spans="1:10" ht="12.75">
      <c r="A30" t="s">
        <v>678</v>
      </c>
      <c r="B30">
        <v>1810</v>
      </c>
      <c r="C30">
        <v>2004</v>
      </c>
      <c r="D30">
        <v>1</v>
      </c>
      <c r="E30">
        <v>1810</v>
      </c>
      <c r="F30">
        <v>0</v>
      </c>
      <c r="G30">
        <v>12.56</v>
      </c>
      <c r="H30">
        <v>0.766</v>
      </c>
      <c r="I30">
        <v>2.67</v>
      </c>
      <c r="J30">
        <f t="shared" si="1"/>
        <v>23.456080939947782</v>
      </c>
    </row>
    <row r="31" spans="1:14" ht="12.75">
      <c r="A31" t="s">
        <v>679</v>
      </c>
      <c r="B31">
        <v>1800</v>
      </c>
      <c r="C31">
        <v>2004</v>
      </c>
      <c r="D31">
        <v>1</v>
      </c>
      <c r="E31">
        <v>1800</v>
      </c>
      <c r="F31">
        <v>0</v>
      </c>
      <c r="G31">
        <v>15.63</v>
      </c>
      <c r="H31">
        <v>1.36</v>
      </c>
      <c r="I31">
        <v>0.56</v>
      </c>
      <c r="J31">
        <f t="shared" si="1"/>
        <v>22.57375919117647</v>
      </c>
      <c r="K31">
        <f>INT((J31)/I31)+1</f>
        <v>41</v>
      </c>
      <c r="L31">
        <f>E31-K31</f>
        <v>1759</v>
      </c>
      <c r="M31">
        <v>1849</v>
      </c>
      <c r="N31">
        <v>1937</v>
      </c>
    </row>
    <row r="32" spans="1:15" ht="12.75">
      <c r="A32" t="s">
        <v>680</v>
      </c>
      <c r="B32">
        <v>1798</v>
      </c>
      <c r="C32">
        <v>2004</v>
      </c>
      <c r="D32">
        <v>1</v>
      </c>
      <c r="E32">
        <v>1798</v>
      </c>
      <c r="F32">
        <v>0</v>
      </c>
      <c r="G32">
        <v>5.56</v>
      </c>
      <c r="H32">
        <v>0.31</v>
      </c>
      <c r="I32">
        <v>1.38</v>
      </c>
      <c r="J32">
        <f t="shared" si="1"/>
        <v>11.240161290322579</v>
      </c>
      <c r="K32">
        <f>INT((J32)/I32)+1</f>
        <v>9</v>
      </c>
      <c r="L32">
        <f>E32-K32</f>
        <v>1789</v>
      </c>
      <c r="M32">
        <v>1845</v>
      </c>
      <c r="N32">
        <v>1883</v>
      </c>
      <c r="O32">
        <v>1985</v>
      </c>
    </row>
    <row r="33" spans="1:10" ht="12.75">
      <c r="A33" t="s">
        <v>681</v>
      </c>
      <c r="B33">
        <v>1853</v>
      </c>
      <c r="C33">
        <v>2004</v>
      </c>
      <c r="D33">
        <v>1</v>
      </c>
      <c r="E33">
        <v>1853</v>
      </c>
      <c r="F33">
        <v>0</v>
      </c>
      <c r="J33" t="s">
        <v>649</v>
      </c>
    </row>
    <row r="34" spans="1:10" ht="12.75">
      <c r="A34" t="s">
        <v>682</v>
      </c>
      <c r="B34">
        <v>1946</v>
      </c>
      <c r="C34">
        <v>2004</v>
      </c>
      <c r="D34">
        <v>1</v>
      </c>
      <c r="E34">
        <v>1946</v>
      </c>
      <c r="F34">
        <v>0</v>
      </c>
      <c r="J34" t="s">
        <v>649</v>
      </c>
    </row>
    <row r="35" spans="1:12" ht="12.75">
      <c r="A35" t="s">
        <v>683</v>
      </c>
      <c r="B35">
        <v>1922</v>
      </c>
      <c r="C35">
        <v>2004</v>
      </c>
      <c r="D35">
        <v>1</v>
      </c>
      <c r="E35">
        <v>1922</v>
      </c>
      <c r="F35">
        <v>0</v>
      </c>
      <c r="G35">
        <v>25.13</v>
      </c>
      <c r="H35">
        <v>3.62</v>
      </c>
      <c r="I35">
        <v>2.02</v>
      </c>
      <c r="J35">
        <f>(((G35^2)/(8*H35))+(H35/2))-I35</f>
        <v>21.596522790055246</v>
      </c>
      <c r="K35">
        <f>INT((J35)/I35)+1</f>
        <v>11</v>
      </c>
      <c r="L35">
        <f>E35-K35</f>
        <v>1911</v>
      </c>
    </row>
    <row r="36" spans="1:10" ht="12.75">
      <c r="A36" t="s">
        <v>684</v>
      </c>
      <c r="B36">
        <v>1923</v>
      </c>
      <c r="C36">
        <v>2004</v>
      </c>
      <c r="D36">
        <v>1</v>
      </c>
      <c r="E36">
        <v>1923</v>
      </c>
      <c r="F36">
        <v>0</v>
      </c>
      <c r="J36" t="s">
        <v>649</v>
      </c>
    </row>
    <row r="37" spans="1:13" ht="12.75">
      <c r="A37" t="s">
        <v>685</v>
      </c>
      <c r="B37">
        <v>1891</v>
      </c>
      <c r="C37">
        <v>2004</v>
      </c>
      <c r="D37">
        <v>1</v>
      </c>
      <c r="E37">
        <v>1891</v>
      </c>
      <c r="F37">
        <v>0</v>
      </c>
      <c r="G37">
        <v>6.64</v>
      </c>
      <c r="H37">
        <v>0.23</v>
      </c>
      <c r="I37">
        <v>5.17</v>
      </c>
      <c r="J37">
        <f aca="true" t="shared" si="2" ref="J37:J48">(((G37^2)/(8*H37))+(H37/2))-I37</f>
        <v>18.90673913043478</v>
      </c>
      <c r="K37">
        <f>INT((J37)/I37)+1</f>
        <v>4</v>
      </c>
      <c r="L37">
        <f>E37-K37</f>
        <v>1887</v>
      </c>
      <c r="M37">
        <v>1930</v>
      </c>
    </row>
    <row r="38" spans="1:12" ht="12.75">
      <c r="A38" t="s">
        <v>686</v>
      </c>
      <c r="B38">
        <v>1904</v>
      </c>
      <c r="C38">
        <v>2004</v>
      </c>
      <c r="D38">
        <v>1</v>
      </c>
      <c r="E38">
        <v>1904</v>
      </c>
      <c r="F38">
        <v>0</v>
      </c>
      <c r="G38">
        <v>14.37</v>
      </c>
      <c r="H38">
        <v>1.67</v>
      </c>
      <c r="I38">
        <v>2.12</v>
      </c>
      <c r="J38">
        <f t="shared" si="2"/>
        <v>14.171354790419159</v>
      </c>
      <c r="K38">
        <f>INT((J38)/I38)+1</f>
        <v>7</v>
      </c>
      <c r="L38">
        <f>E38-K38</f>
        <v>1897</v>
      </c>
    </row>
    <row r="39" spans="1:12" ht="12.75">
      <c r="A39" t="s">
        <v>687</v>
      </c>
      <c r="B39">
        <v>1903</v>
      </c>
      <c r="C39">
        <v>2004</v>
      </c>
      <c r="D39">
        <v>1</v>
      </c>
      <c r="E39">
        <v>1903</v>
      </c>
      <c r="F39">
        <v>0</v>
      </c>
      <c r="G39">
        <v>18.64</v>
      </c>
      <c r="H39">
        <v>4.5</v>
      </c>
      <c r="I39">
        <v>2.95</v>
      </c>
      <c r="J39">
        <f t="shared" si="2"/>
        <v>8.951377777777779</v>
      </c>
      <c r="K39">
        <f>INT((J39)/I39)+1</f>
        <v>4</v>
      </c>
      <c r="L39">
        <f>E39-K39</f>
        <v>1899</v>
      </c>
    </row>
    <row r="40" spans="1:14" ht="12.75">
      <c r="A40" t="s">
        <v>688</v>
      </c>
      <c r="B40">
        <v>1869</v>
      </c>
      <c r="C40">
        <v>2004</v>
      </c>
      <c r="D40">
        <v>1</v>
      </c>
      <c r="E40">
        <v>1869</v>
      </c>
      <c r="F40">
        <v>0</v>
      </c>
      <c r="G40">
        <v>10.32</v>
      </c>
      <c r="H40">
        <v>0.803</v>
      </c>
      <c r="I40">
        <v>0.312</v>
      </c>
      <c r="J40">
        <f t="shared" si="2"/>
        <v>16.66832938978829</v>
      </c>
      <c r="M40">
        <v>1880</v>
      </c>
      <c r="N40">
        <v>1896</v>
      </c>
    </row>
    <row r="41" spans="1:16" ht="12.75">
      <c r="A41" t="s">
        <v>689</v>
      </c>
      <c r="B41">
        <v>1785</v>
      </c>
      <c r="C41">
        <v>2004</v>
      </c>
      <c r="D41">
        <v>1</v>
      </c>
      <c r="E41">
        <v>1785</v>
      </c>
      <c r="F41">
        <v>0</v>
      </c>
      <c r="G41">
        <v>7.99</v>
      </c>
      <c r="H41">
        <v>1.249</v>
      </c>
      <c r="I41">
        <v>1.08</v>
      </c>
      <c r="J41">
        <f t="shared" si="2"/>
        <v>5.9336212970376305</v>
      </c>
      <c r="K41">
        <f>INT((J41)/I41)+1</f>
        <v>6</v>
      </c>
      <c r="L41">
        <f>E41-K41</f>
        <v>1779</v>
      </c>
      <c r="M41">
        <v>1841</v>
      </c>
      <c r="N41">
        <v>1870</v>
      </c>
      <c r="O41">
        <v>1897</v>
      </c>
      <c r="P41">
        <v>1929</v>
      </c>
    </row>
    <row r="42" spans="1:13" ht="12.75">
      <c r="A42" t="s">
        <v>690</v>
      </c>
      <c r="B42">
        <v>1916</v>
      </c>
      <c r="C42">
        <v>2004</v>
      </c>
      <c r="D42">
        <v>1</v>
      </c>
      <c r="E42">
        <v>1916</v>
      </c>
      <c r="F42">
        <v>0</v>
      </c>
      <c r="G42">
        <v>31.19</v>
      </c>
      <c r="H42">
        <v>3.2</v>
      </c>
      <c r="I42">
        <v>1.78</v>
      </c>
      <c r="J42">
        <f t="shared" si="2"/>
        <v>37.82062890625</v>
      </c>
      <c r="M42">
        <v>1984</v>
      </c>
    </row>
    <row r="43" spans="1:12" ht="12.75">
      <c r="A43" t="s">
        <v>691</v>
      </c>
      <c r="B43">
        <v>1902</v>
      </c>
      <c r="C43">
        <v>2004</v>
      </c>
      <c r="D43">
        <v>1</v>
      </c>
      <c r="E43">
        <v>1902</v>
      </c>
      <c r="F43">
        <v>0</v>
      </c>
      <c r="G43">
        <v>23.28</v>
      </c>
      <c r="H43">
        <v>2.84</v>
      </c>
      <c r="I43">
        <v>2.39</v>
      </c>
      <c r="J43">
        <f t="shared" si="2"/>
        <v>22.883802816901415</v>
      </c>
      <c r="K43">
        <f>INT((J43)/I43)+1</f>
        <v>10</v>
      </c>
      <c r="L43">
        <f>E43-K43</f>
        <v>1892</v>
      </c>
    </row>
    <row r="44" spans="1:15" ht="12.75">
      <c r="A44" t="s">
        <v>692</v>
      </c>
      <c r="B44">
        <v>1893</v>
      </c>
      <c r="C44">
        <v>2005</v>
      </c>
      <c r="D44">
        <v>1</v>
      </c>
      <c r="E44">
        <v>1893</v>
      </c>
      <c r="F44">
        <v>0</v>
      </c>
      <c r="G44">
        <v>19.23</v>
      </c>
      <c r="H44">
        <v>2.31</v>
      </c>
      <c r="I44">
        <v>0.31</v>
      </c>
      <c r="J44">
        <f t="shared" si="2"/>
        <v>20.855438311688314</v>
      </c>
      <c r="K44">
        <f>INT((J44)/I44)+1</f>
        <v>68</v>
      </c>
      <c r="L44">
        <f>E44-K44</f>
        <v>1825</v>
      </c>
      <c r="M44">
        <v>1908</v>
      </c>
      <c r="N44">
        <v>1946</v>
      </c>
      <c r="O44">
        <v>1993</v>
      </c>
    </row>
    <row r="45" spans="1:13" ht="12.75">
      <c r="A45" t="s">
        <v>693</v>
      </c>
      <c r="B45">
        <v>1919</v>
      </c>
      <c r="C45">
        <v>2005</v>
      </c>
      <c r="D45">
        <v>1</v>
      </c>
      <c r="E45">
        <v>1919</v>
      </c>
      <c r="F45">
        <v>0</v>
      </c>
      <c r="G45">
        <v>20.66</v>
      </c>
      <c r="H45">
        <v>1.16</v>
      </c>
      <c r="I45">
        <v>1.16</v>
      </c>
      <c r="J45">
        <f t="shared" si="2"/>
        <v>45.415215517241386</v>
      </c>
      <c r="M45">
        <v>1948</v>
      </c>
    </row>
    <row r="46" spans="1:13" ht="12.75">
      <c r="A46" t="s">
        <v>694</v>
      </c>
      <c r="B46">
        <v>1935</v>
      </c>
      <c r="C46">
        <v>2005</v>
      </c>
      <c r="D46">
        <v>1</v>
      </c>
      <c r="E46">
        <v>1931</v>
      </c>
      <c r="F46">
        <v>3.79</v>
      </c>
      <c r="G46">
        <v>12.77</v>
      </c>
      <c r="H46">
        <v>1.62</v>
      </c>
      <c r="I46">
        <v>1.33</v>
      </c>
      <c r="J46">
        <f t="shared" si="2"/>
        <v>12.062785493827159</v>
      </c>
      <c r="M46">
        <v>1986</v>
      </c>
    </row>
    <row r="47" spans="1:14" ht="12.75">
      <c r="A47" t="s">
        <v>695</v>
      </c>
      <c r="B47">
        <v>1923</v>
      </c>
      <c r="C47">
        <v>2005</v>
      </c>
      <c r="D47">
        <v>1</v>
      </c>
      <c r="E47">
        <v>1923</v>
      </c>
      <c r="F47">
        <v>0</v>
      </c>
      <c r="G47">
        <v>14.02</v>
      </c>
      <c r="H47">
        <v>2.84</v>
      </c>
      <c r="I47">
        <v>1.49</v>
      </c>
      <c r="J47">
        <f t="shared" si="2"/>
        <v>8.581426056338028</v>
      </c>
      <c r="K47">
        <f>INT((J47)/I47)+1</f>
        <v>6</v>
      </c>
      <c r="L47">
        <f>E47-K47</f>
        <v>1917</v>
      </c>
      <c r="M47">
        <v>1944</v>
      </c>
      <c r="N47">
        <v>1984</v>
      </c>
    </row>
    <row r="48" spans="1:10" ht="12.75">
      <c r="A48" t="s">
        <v>696</v>
      </c>
      <c r="B48">
        <v>1947</v>
      </c>
      <c r="C48">
        <v>2005</v>
      </c>
      <c r="D48">
        <v>1</v>
      </c>
      <c r="E48">
        <v>1947</v>
      </c>
      <c r="F48">
        <v>0</v>
      </c>
      <c r="G48">
        <v>22.38</v>
      </c>
      <c r="H48">
        <v>3.48</v>
      </c>
      <c r="I48">
        <v>2.36</v>
      </c>
      <c r="J48">
        <f t="shared" si="2"/>
        <v>17.370818965517238</v>
      </c>
    </row>
    <row r="49" spans="1:13" ht="12.75">
      <c r="A49" t="s">
        <v>697</v>
      </c>
      <c r="B49">
        <v>1922</v>
      </c>
      <c r="C49">
        <v>2005</v>
      </c>
      <c r="D49">
        <v>1</v>
      </c>
      <c r="E49">
        <v>1919</v>
      </c>
      <c r="F49">
        <v>1.87</v>
      </c>
      <c r="J49">
        <v>0</v>
      </c>
      <c r="K49">
        <v>0</v>
      </c>
      <c r="L49">
        <f>E49-K49</f>
        <v>1919</v>
      </c>
      <c r="M49">
        <v>1938</v>
      </c>
    </row>
    <row r="50" spans="1:13" ht="12.75">
      <c r="A50" t="s">
        <v>698</v>
      </c>
      <c r="B50">
        <v>1889</v>
      </c>
      <c r="C50">
        <v>2005</v>
      </c>
      <c r="D50">
        <v>1</v>
      </c>
      <c r="E50">
        <v>1874</v>
      </c>
      <c r="F50">
        <v>10.26</v>
      </c>
      <c r="G50">
        <v>12.96</v>
      </c>
      <c r="H50">
        <v>3.45</v>
      </c>
      <c r="I50">
        <v>2.06</v>
      </c>
      <c r="J50">
        <f>(((G50^2)/(8*H50))+(H50/2))-I50</f>
        <v>5.750565217391305</v>
      </c>
      <c r="K50">
        <f>INT((J50)/I50)+1</f>
        <v>3</v>
      </c>
      <c r="L50">
        <f>E50-K50</f>
        <v>1871</v>
      </c>
      <c r="M50">
        <v>1909</v>
      </c>
    </row>
    <row r="51" spans="1:13" ht="12.75">
      <c r="A51" t="s">
        <v>699</v>
      </c>
      <c r="B51">
        <v>1919</v>
      </c>
      <c r="C51">
        <v>2005</v>
      </c>
      <c r="D51">
        <v>1</v>
      </c>
      <c r="E51">
        <v>1918</v>
      </c>
      <c r="F51">
        <v>3.07</v>
      </c>
      <c r="G51">
        <v>32.76</v>
      </c>
      <c r="H51">
        <v>4.56</v>
      </c>
      <c r="I51">
        <v>3.81</v>
      </c>
      <c r="J51">
        <f>(((G51^2)/(8*H51))+(H51/2))-I51</f>
        <v>27.88934210526316</v>
      </c>
      <c r="M51">
        <v>1984</v>
      </c>
    </row>
    <row r="52" spans="1:10" ht="12.75">
      <c r="A52" t="s">
        <v>700</v>
      </c>
      <c r="B52">
        <v>1919</v>
      </c>
      <c r="C52">
        <v>2005</v>
      </c>
      <c r="D52">
        <v>1</v>
      </c>
      <c r="E52">
        <v>1913</v>
      </c>
      <c r="F52">
        <v>3.58</v>
      </c>
      <c r="G52">
        <v>6.86</v>
      </c>
      <c r="H52">
        <v>0.446</v>
      </c>
      <c r="I52">
        <v>0.211</v>
      </c>
      <c r="J52">
        <f>(((G52^2)/(8*H52))+(H52/2))-I52</f>
        <v>13.201349775784754</v>
      </c>
    </row>
    <row r="53" spans="1:15" ht="12.75">
      <c r="A53" t="s">
        <v>701</v>
      </c>
      <c r="B53">
        <v>1898</v>
      </c>
      <c r="C53">
        <v>2005</v>
      </c>
      <c r="D53">
        <v>1</v>
      </c>
      <c r="E53">
        <v>1895</v>
      </c>
      <c r="F53">
        <v>5.58</v>
      </c>
      <c r="J53">
        <v>0</v>
      </c>
      <c r="K53">
        <v>0</v>
      </c>
      <c r="L53">
        <f>E53-K53</f>
        <v>1895</v>
      </c>
      <c r="M53">
        <v>1915</v>
      </c>
      <c r="N53">
        <v>1937</v>
      </c>
      <c r="O53">
        <v>1967</v>
      </c>
    </row>
    <row r="54" spans="1:13" ht="12.75">
      <c r="A54" t="s">
        <v>702</v>
      </c>
      <c r="B54">
        <v>1884</v>
      </c>
      <c r="C54">
        <v>2005</v>
      </c>
      <c r="D54">
        <v>1</v>
      </c>
      <c r="E54">
        <v>1884</v>
      </c>
      <c r="F54">
        <v>0</v>
      </c>
      <c r="G54">
        <v>30.24</v>
      </c>
      <c r="H54">
        <v>3.63</v>
      </c>
      <c r="I54">
        <v>2.19</v>
      </c>
      <c r="J54">
        <f>(((G54^2)/(8*H54))+(H54/2))-I54</f>
        <v>31.1145867768595</v>
      </c>
      <c r="M54">
        <v>1984</v>
      </c>
    </row>
    <row r="55" spans="1:14" ht="12.75">
      <c r="A55" t="s">
        <v>703</v>
      </c>
      <c r="B55">
        <v>1865</v>
      </c>
      <c r="C55">
        <v>2005</v>
      </c>
      <c r="D55">
        <v>1</v>
      </c>
      <c r="E55">
        <v>1865</v>
      </c>
      <c r="F55">
        <v>0</v>
      </c>
      <c r="G55">
        <v>27.08</v>
      </c>
      <c r="H55">
        <v>5.26</v>
      </c>
      <c r="I55">
        <v>2.97</v>
      </c>
      <c r="J55">
        <f>(((G55^2)/(8*H55))+(H55/2))-I55</f>
        <v>17.086958174904943</v>
      </c>
      <c r="K55">
        <f>INT((J55)/I55)+1</f>
        <v>6</v>
      </c>
      <c r="L55">
        <f>E55-K55</f>
        <v>1859</v>
      </c>
      <c r="M55">
        <v>1881</v>
      </c>
      <c r="N55">
        <v>1966</v>
      </c>
    </row>
    <row r="56" spans="1:13" ht="12.75">
      <c r="A56" t="s">
        <v>704</v>
      </c>
      <c r="B56">
        <v>1920</v>
      </c>
      <c r="C56">
        <v>2004</v>
      </c>
      <c r="D56">
        <v>1</v>
      </c>
      <c r="E56">
        <v>1920</v>
      </c>
      <c r="F56">
        <v>0</v>
      </c>
      <c r="G56">
        <v>20.09</v>
      </c>
      <c r="H56">
        <v>3.82</v>
      </c>
      <c r="I56">
        <v>1.92</v>
      </c>
      <c r="J56">
        <f>(((G56^2)/(8*H56))+(H56/2))-I56</f>
        <v>13.197071335078535</v>
      </c>
      <c r="K56">
        <f>INT((J56)/I56)+1</f>
        <v>7</v>
      </c>
      <c r="L56">
        <f>E56-K56</f>
        <v>1913</v>
      </c>
      <c r="M56">
        <v>1945</v>
      </c>
    </row>
    <row r="57" spans="1:13" ht="12.75">
      <c r="A57" t="s">
        <v>705</v>
      </c>
      <c r="B57">
        <v>1920</v>
      </c>
      <c r="C57">
        <v>2005</v>
      </c>
      <c r="D57">
        <v>1</v>
      </c>
      <c r="E57">
        <v>1920</v>
      </c>
      <c r="F57">
        <v>0</v>
      </c>
      <c r="G57">
        <v>21.97</v>
      </c>
      <c r="H57">
        <v>3.01</v>
      </c>
      <c r="I57">
        <v>1.02</v>
      </c>
      <c r="J57">
        <f>(((G57^2)/(8*H57))+(H57/2))-I57</f>
        <v>20.529887873754152</v>
      </c>
      <c r="M57">
        <v>1945</v>
      </c>
    </row>
    <row r="58" spans="1:14" ht="12.75">
      <c r="A58" t="s">
        <v>706</v>
      </c>
      <c r="B58">
        <v>1909</v>
      </c>
      <c r="C58">
        <v>2005</v>
      </c>
      <c r="D58">
        <v>1</v>
      </c>
      <c r="E58">
        <v>1904</v>
      </c>
      <c r="F58">
        <v>8.88</v>
      </c>
      <c r="G58">
        <v>19.46</v>
      </c>
      <c r="H58">
        <v>2.46</v>
      </c>
      <c r="I58">
        <v>2.04</v>
      </c>
      <c r="J58">
        <f>(((G58^2)/(8*H58))+(H58/2))-I58</f>
        <v>18.4324593495935</v>
      </c>
      <c r="M58">
        <v>1937</v>
      </c>
      <c r="N58">
        <v>1985</v>
      </c>
    </row>
    <row r="59" spans="1:13" ht="12.75">
      <c r="A59" t="s">
        <v>707</v>
      </c>
      <c r="B59">
        <v>1888</v>
      </c>
      <c r="C59">
        <v>2004</v>
      </c>
      <c r="D59">
        <v>1</v>
      </c>
      <c r="E59">
        <v>1887</v>
      </c>
      <c r="F59">
        <v>0.63</v>
      </c>
      <c r="J59">
        <v>0</v>
      </c>
      <c r="K59">
        <v>0</v>
      </c>
      <c r="L59">
        <f>E59-K59</f>
        <v>1887</v>
      </c>
      <c r="M59">
        <v>1984</v>
      </c>
    </row>
    <row r="60" spans="1:12" ht="12.75">
      <c r="A60" t="s">
        <v>708</v>
      </c>
      <c r="B60">
        <v>1877</v>
      </c>
      <c r="C60">
        <v>2005</v>
      </c>
      <c r="D60">
        <v>1</v>
      </c>
      <c r="E60">
        <v>1887</v>
      </c>
      <c r="F60">
        <v>0</v>
      </c>
      <c r="G60">
        <v>8.2</v>
      </c>
      <c r="H60">
        <v>1.63</v>
      </c>
      <c r="I60">
        <v>0.76</v>
      </c>
      <c r="J60">
        <f>(((G60^2)/(8*H60))+(H60/2))-I60</f>
        <v>5.211441717791411</v>
      </c>
      <c r="K60">
        <f>INT((J60)/I60)+1</f>
        <v>7</v>
      </c>
      <c r="L60">
        <f>E60-K60</f>
        <v>1880</v>
      </c>
    </row>
    <row r="61" spans="1:10" ht="12.75">
      <c r="A61" t="s">
        <v>709</v>
      </c>
      <c r="B61">
        <v>1890</v>
      </c>
      <c r="C61">
        <v>2005</v>
      </c>
      <c r="D61">
        <v>1</v>
      </c>
      <c r="E61">
        <v>1890</v>
      </c>
      <c r="F61">
        <v>0</v>
      </c>
      <c r="G61">
        <v>18.96</v>
      </c>
      <c r="H61">
        <v>1.777</v>
      </c>
      <c r="I61">
        <v>1.42</v>
      </c>
      <c r="J61">
        <f>(((G61^2)/(8*H61))+(H61/2))-I61</f>
        <v>24.7556131119865</v>
      </c>
    </row>
    <row r="62" spans="1:14" ht="12.75">
      <c r="A62" t="s">
        <v>710</v>
      </c>
      <c r="B62">
        <v>1890</v>
      </c>
      <c r="C62">
        <v>2005</v>
      </c>
      <c r="D62">
        <v>1</v>
      </c>
      <c r="E62">
        <v>1890</v>
      </c>
      <c r="F62">
        <v>0</v>
      </c>
      <c r="G62">
        <v>25.1</v>
      </c>
      <c r="H62">
        <v>3.59</v>
      </c>
      <c r="I62">
        <v>2.32</v>
      </c>
      <c r="J62">
        <f>(((G62^2)/(8*H62))+(H62/2))-I62</f>
        <v>21.411281337047356</v>
      </c>
      <c r="M62">
        <v>1911</v>
      </c>
      <c r="N62">
        <v>1948</v>
      </c>
    </row>
    <row r="63" spans="1:13" ht="12.75">
      <c r="A63" t="s">
        <v>711</v>
      </c>
      <c r="B63">
        <v>1865</v>
      </c>
      <c r="C63">
        <v>2005</v>
      </c>
      <c r="D63">
        <v>1</v>
      </c>
      <c r="E63">
        <v>1864</v>
      </c>
      <c r="F63">
        <v>0.53</v>
      </c>
      <c r="J63">
        <v>0</v>
      </c>
      <c r="K63">
        <v>0</v>
      </c>
      <c r="L63">
        <f>E63-K63</f>
        <v>1864</v>
      </c>
      <c r="M63">
        <v>1911</v>
      </c>
    </row>
    <row r="64" spans="1:13" ht="12.75">
      <c r="A64" t="s">
        <v>712</v>
      </c>
      <c r="B64">
        <v>1860</v>
      </c>
      <c r="C64">
        <v>2005</v>
      </c>
      <c r="D64">
        <v>1</v>
      </c>
      <c r="E64">
        <v>1860</v>
      </c>
      <c r="F64">
        <v>0</v>
      </c>
      <c r="G64">
        <v>10.32</v>
      </c>
      <c r="H64">
        <v>2.26</v>
      </c>
      <c r="I64">
        <v>0.48</v>
      </c>
      <c r="J64">
        <f aca="true" t="shared" si="3" ref="J64:J69">(((G64^2)/(8*H64))+(H64/2))-I64</f>
        <v>6.5406194690265504</v>
      </c>
      <c r="K64">
        <f>INT((J64)/I64)+1</f>
        <v>14</v>
      </c>
      <c r="L64">
        <f>E64-K64</f>
        <v>1846</v>
      </c>
      <c r="M64">
        <v>1901</v>
      </c>
    </row>
    <row r="65" spans="1:10" ht="12.75">
      <c r="A65" t="s">
        <v>713</v>
      </c>
      <c r="B65">
        <v>1909</v>
      </c>
      <c r="C65">
        <v>2005</v>
      </c>
      <c r="D65">
        <v>1</v>
      </c>
      <c r="E65">
        <v>1909</v>
      </c>
      <c r="F65">
        <v>0</v>
      </c>
      <c r="G65">
        <v>59</v>
      </c>
      <c r="H65">
        <v>8.11</v>
      </c>
      <c r="I65">
        <v>3.4</v>
      </c>
      <c r="J65">
        <f t="shared" si="3"/>
        <v>54.307897657213324</v>
      </c>
    </row>
    <row r="66" spans="1:12" ht="12.75">
      <c r="A66" t="s">
        <v>714</v>
      </c>
      <c r="B66">
        <v>1904</v>
      </c>
      <c r="C66">
        <v>2005</v>
      </c>
      <c r="D66">
        <v>1</v>
      </c>
      <c r="E66">
        <v>1904</v>
      </c>
      <c r="F66">
        <v>0</v>
      </c>
      <c r="G66">
        <v>31.95</v>
      </c>
      <c r="H66">
        <v>4.78</v>
      </c>
      <c r="I66">
        <v>2.23</v>
      </c>
      <c r="J66">
        <f t="shared" si="3"/>
        <v>26.854626046025103</v>
      </c>
      <c r="K66">
        <f>INT((J66)/I66)+1</f>
        <v>13</v>
      </c>
      <c r="L66">
        <f>E66-K66</f>
        <v>1891</v>
      </c>
    </row>
    <row r="67" spans="1:10" ht="12.75">
      <c r="A67" t="s">
        <v>715</v>
      </c>
      <c r="B67">
        <v>1908</v>
      </c>
      <c r="C67">
        <v>2005</v>
      </c>
      <c r="D67">
        <v>1</v>
      </c>
      <c r="E67">
        <v>1905</v>
      </c>
      <c r="F67">
        <v>3.73</v>
      </c>
      <c r="G67">
        <v>21.88</v>
      </c>
      <c r="H67">
        <v>1.89</v>
      </c>
      <c r="I67">
        <v>1.59</v>
      </c>
      <c r="J67">
        <f t="shared" si="3"/>
        <v>31.017328042328035</v>
      </c>
    </row>
    <row r="68" spans="1:10" ht="12.75">
      <c r="A68" t="s">
        <v>716</v>
      </c>
      <c r="B68">
        <v>1879</v>
      </c>
      <c r="C68">
        <v>2005</v>
      </c>
      <c r="D68">
        <v>1</v>
      </c>
      <c r="E68">
        <v>1879</v>
      </c>
      <c r="F68">
        <v>0</v>
      </c>
      <c r="G68">
        <v>4.67</v>
      </c>
      <c r="H68">
        <v>0.13</v>
      </c>
      <c r="I68">
        <v>0.73</v>
      </c>
      <c r="J68">
        <f t="shared" si="3"/>
        <v>20.30509615384615</v>
      </c>
    </row>
    <row r="69" spans="1:14" ht="12.75">
      <c r="A69" t="s">
        <v>449</v>
      </c>
      <c r="B69">
        <v>1886</v>
      </c>
      <c r="C69">
        <v>2005</v>
      </c>
      <c r="D69">
        <v>1</v>
      </c>
      <c r="E69">
        <v>1885</v>
      </c>
      <c r="F69">
        <v>1.66</v>
      </c>
      <c r="G69">
        <v>15.1</v>
      </c>
      <c r="H69">
        <v>4.63</v>
      </c>
      <c r="I69">
        <v>1.66</v>
      </c>
      <c r="J69">
        <f t="shared" si="3"/>
        <v>6.810777537796977</v>
      </c>
      <c r="K69">
        <f>INT((J69)/I69)+1</f>
        <v>5</v>
      </c>
      <c r="L69">
        <f>E69-K69</f>
        <v>1880</v>
      </c>
      <c r="M69">
        <v>1900</v>
      </c>
      <c r="N69">
        <v>1926</v>
      </c>
    </row>
    <row r="70" spans="1:13" ht="12.75">
      <c r="A70" t="s">
        <v>450</v>
      </c>
      <c r="B70">
        <v>1907</v>
      </c>
      <c r="C70">
        <v>2005</v>
      </c>
      <c r="D70">
        <v>1</v>
      </c>
      <c r="E70">
        <v>1888</v>
      </c>
      <c r="F70">
        <v>15.94</v>
      </c>
      <c r="J70">
        <v>0</v>
      </c>
      <c r="K70">
        <v>0</v>
      </c>
      <c r="L70">
        <f>E70-K70</f>
        <v>1888</v>
      </c>
      <c r="M70">
        <v>1979</v>
      </c>
    </row>
    <row r="71" spans="1:13" ht="12.75">
      <c r="A71" t="s">
        <v>451</v>
      </c>
      <c r="B71">
        <v>1912</v>
      </c>
      <c r="C71">
        <v>2005</v>
      </c>
      <c r="D71">
        <v>1</v>
      </c>
      <c r="E71">
        <v>1912</v>
      </c>
      <c r="F71">
        <v>0</v>
      </c>
      <c r="G71">
        <v>30.34</v>
      </c>
      <c r="H71">
        <v>3.63</v>
      </c>
      <c r="I71">
        <v>2.8</v>
      </c>
      <c r="J71">
        <f>(((G71^2)/(8*H71))+(H71/2))-I71</f>
        <v>30.7131955922865</v>
      </c>
      <c r="M71">
        <v>1945</v>
      </c>
    </row>
    <row r="72" spans="1:13" ht="12.75">
      <c r="A72" t="s">
        <v>452</v>
      </c>
      <c r="B72">
        <v>1901</v>
      </c>
      <c r="C72">
        <v>2005</v>
      </c>
      <c r="D72">
        <v>1</v>
      </c>
      <c r="E72">
        <v>1901</v>
      </c>
      <c r="F72">
        <v>0</v>
      </c>
      <c r="G72">
        <v>14.65</v>
      </c>
      <c r="H72">
        <v>1.45</v>
      </c>
      <c r="I72">
        <v>1.5</v>
      </c>
      <c r="J72">
        <f>(((G72^2)/(8*H72))+(H72/2))-I72</f>
        <v>17.726939655172416</v>
      </c>
      <c r="K72">
        <f>INT((J72)/I72)+1</f>
        <v>12</v>
      </c>
      <c r="L72">
        <f>E72-K72</f>
        <v>1889</v>
      </c>
      <c r="M72">
        <v>1951</v>
      </c>
    </row>
    <row r="73" spans="1:10" ht="12.75">
      <c r="A73" t="s">
        <v>453</v>
      </c>
      <c r="B73">
        <v>1900</v>
      </c>
      <c r="C73">
        <v>2005</v>
      </c>
      <c r="D73">
        <v>1</v>
      </c>
      <c r="E73">
        <v>1900</v>
      </c>
      <c r="F73">
        <v>0</v>
      </c>
      <c r="G73">
        <v>13.07</v>
      </c>
      <c r="H73">
        <v>0.78</v>
      </c>
      <c r="I73">
        <v>1.23</v>
      </c>
      <c r="J73">
        <f>(((G73^2)/(8*H73))+(H73/2))-I73</f>
        <v>26.535785256410257</v>
      </c>
    </row>
    <row r="74" spans="1:13" ht="12.75">
      <c r="A74" t="s">
        <v>454</v>
      </c>
      <c r="B74">
        <v>1871</v>
      </c>
      <c r="C74">
        <v>2005</v>
      </c>
      <c r="D74">
        <v>1</v>
      </c>
      <c r="E74">
        <v>1774</v>
      </c>
      <c r="F74">
        <v>36.6</v>
      </c>
      <c r="J74">
        <v>0</v>
      </c>
      <c r="K74">
        <v>0</v>
      </c>
      <c r="L74">
        <f>E74-K74</f>
        <v>1774</v>
      </c>
      <c r="M74">
        <v>1894</v>
      </c>
    </row>
    <row r="75" spans="1:13" ht="12.75">
      <c r="A75" t="s">
        <v>455</v>
      </c>
      <c r="B75">
        <v>1925</v>
      </c>
      <c r="C75">
        <v>2005</v>
      </c>
      <c r="D75">
        <v>1</v>
      </c>
      <c r="E75">
        <v>1925</v>
      </c>
      <c r="F75">
        <v>0</v>
      </c>
      <c r="G75">
        <v>17.8</v>
      </c>
      <c r="H75">
        <v>1.37</v>
      </c>
      <c r="I75">
        <v>0.84</v>
      </c>
      <c r="J75">
        <f>(((G75^2)/(8*H75))+(H75/2))-I75</f>
        <v>28.75375912408759</v>
      </c>
      <c r="M75">
        <v>1948</v>
      </c>
    </row>
    <row r="76" spans="1:13" ht="12.75">
      <c r="A76" t="s">
        <v>456</v>
      </c>
      <c r="B76">
        <v>1907</v>
      </c>
      <c r="C76">
        <v>2005</v>
      </c>
      <c r="D76">
        <v>1</v>
      </c>
      <c r="E76">
        <v>1907</v>
      </c>
      <c r="F76">
        <v>0</v>
      </c>
      <c r="G76">
        <v>7.15</v>
      </c>
      <c r="H76">
        <v>1.44</v>
      </c>
      <c r="I76">
        <v>0.998</v>
      </c>
      <c r="J76">
        <f>(((G76^2)/(8*H76))+(H76/2))-I76</f>
        <v>4.159717013888889</v>
      </c>
      <c r="K76">
        <f>INT((J76)/I76)+1</f>
        <v>5</v>
      </c>
      <c r="L76">
        <f>E76-K76</f>
        <v>1902</v>
      </c>
      <c r="M76">
        <v>1970</v>
      </c>
    </row>
    <row r="77" spans="1:10" ht="12.75">
      <c r="A77" t="s">
        <v>588</v>
      </c>
      <c r="B77">
        <v>1899</v>
      </c>
      <c r="C77">
        <v>2005</v>
      </c>
      <c r="D77">
        <v>1</v>
      </c>
      <c r="E77">
        <v>1899</v>
      </c>
      <c r="F77">
        <v>0</v>
      </c>
      <c r="G77">
        <v>7.23</v>
      </c>
      <c r="H77">
        <v>2.37</v>
      </c>
      <c r="I77">
        <v>1.43</v>
      </c>
      <c r="J77">
        <f>(((G77^2)/(8*H77))+(H77/2))-I77</f>
        <v>2.5120094936708863</v>
      </c>
    </row>
    <row r="78" spans="1:13" ht="12.75">
      <c r="A78" t="s">
        <v>589</v>
      </c>
      <c r="B78">
        <v>1899</v>
      </c>
      <c r="C78">
        <v>2005</v>
      </c>
      <c r="D78">
        <v>1</v>
      </c>
      <c r="E78">
        <v>1899</v>
      </c>
      <c r="F78">
        <v>0</v>
      </c>
      <c r="G78">
        <v>6.38</v>
      </c>
      <c r="H78">
        <v>1.61</v>
      </c>
      <c r="I78">
        <v>1.41</v>
      </c>
      <c r="J78">
        <f>(((G78^2)/(8*H78))+(H78/2))-I78</f>
        <v>2.5552795031055897</v>
      </c>
      <c r="K78">
        <f>INT((J78)/I78)+1</f>
        <v>2</v>
      </c>
      <c r="L78">
        <f>E78-K78</f>
        <v>1897</v>
      </c>
      <c r="M78">
        <v>1945</v>
      </c>
    </row>
    <row r="79" spans="1:12" ht="12.75">
      <c r="A79" t="s">
        <v>590</v>
      </c>
      <c r="B79">
        <v>1888</v>
      </c>
      <c r="C79">
        <v>2005</v>
      </c>
      <c r="D79">
        <v>1</v>
      </c>
      <c r="E79">
        <v>1887</v>
      </c>
      <c r="F79">
        <v>0.23</v>
      </c>
      <c r="J79">
        <v>0</v>
      </c>
      <c r="K79">
        <v>0</v>
      </c>
      <c r="L79">
        <f>E79-K79</f>
        <v>1887</v>
      </c>
    </row>
    <row r="80" spans="1:12" ht="12.75">
      <c r="A80" t="s">
        <v>591</v>
      </c>
      <c r="B80">
        <v>1895</v>
      </c>
      <c r="C80">
        <v>2005</v>
      </c>
      <c r="D80">
        <v>1</v>
      </c>
      <c r="E80">
        <v>1895</v>
      </c>
      <c r="F80">
        <v>0</v>
      </c>
      <c r="G80">
        <v>11.57</v>
      </c>
      <c r="H80">
        <v>1.88</v>
      </c>
      <c r="I80">
        <v>1.88</v>
      </c>
      <c r="J80">
        <f>(((G80^2)/(8*H80))+(H80/2))-I80</f>
        <v>7.960591755319149</v>
      </c>
      <c r="K80">
        <f>INT((J80)/I80)+1</f>
        <v>5</v>
      </c>
      <c r="L80">
        <f>E80-K80</f>
        <v>1890</v>
      </c>
    </row>
    <row r="81" spans="1:14" ht="12.75">
      <c r="A81" t="s">
        <v>592</v>
      </c>
      <c r="B81">
        <v>1895</v>
      </c>
      <c r="C81">
        <v>2005</v>
      </c>
      <c r="D81">
        <v>1</v>
      </c>
      <c r="E81">
        <v>1895</v>
      </c>
      <c r="F81">
        <v>0</v>
      </c>
      <c r="G81">
        <v>12.24</v>
      </c>
      <c r="H81">
        <v>2.48</v>
      </c>
      <c r="I81">
        <v>1.4</v>
      </c>
      <c r="J81">
        <f>(((G81^2)/(8*H81))+(H81/2))-I81</f>
        <v>7.391290322580645</v>
      </c>
      <c r="M81">
        <v>1914</v>
      </c>
      <c r="N81">
        <v>1935</v>
      </c>
    </row>
    <row r="82" spans="1:14" ht="12.75">
      <c r="A82" t="s">
        <v>593</v>
      </c>
      <c r="B82">
        <v>1893</v>
      </c>
      <c r="C82">
        <v>2005</v>
      </c>
      <c r="D82">
        <v>1</v>
      </c>
      <c r="E82">
        <v>1893</v>
      </c>
      <c r="F82">
        <v>0</v>
      </c>
      <c r="G82">
        <v>7.17</v>
      </c>
      <c r="H82">
        <v>1.06</v>
      </c>
      <c r="I82">
        <v>0.96</v>
      </c>
      <c r="J82">
        <f>(((G82^2)/(8*H82))+(H82/2))-I82</f>
        <v>5.632370283018868</v>
      </c>
      <c r="K82">
        <f>INT((J82)/I82)+1</f>
        <v>6</v>
      </c>
      <c r="L82">
        <f>E82-K82</f>
        <v>1887</v>
      </c>
      <c r="M82">
        <v>1914</v>
      </c>
      <c r="N82">
        <v>1935</v>
      </c>
    </row>
    <row r="83" spans="1:15" ht="12.75">
      <c r="A83" t="s">
        <v>594</v>
      </c>
      <c r="B83">
        <v>1890</v>
      </c>
      <c r="C83">
        <v>2005</v>
      </c>
      <c r="D83">
        <v>1</v>
      </c>
      <c r="E83">
        <v>1890</v>
      </c>
      <c r="F83">
        <v>0</v>
      </c>
      <c r="G83">
        <v>25.11</v>
      </c>
      <c r="H83">
        <v>2.72</v>
      </c>
      <c r="I83">
        <v>2.01</v>
      </c>
      <c r="J83">
        <f>(((G83^2)/(8*H83))+(H83/2))-I83</f>
        <v>28.32573988970588</v>
      </c>
      <c r="M83">
        <v>1911</v>
      </c>
      <c r="N83">
        <v>1936</v>
      </c>
      <c r="O83">
        <v>1975</v>
      </c>
    </row>
    <row r="84" spans="1:15" ht="12.75">
      <c r="A84" t="s">
        <v>595</v>
      </c>
      <c r="B84">
        <v>1873</v>
      </c>
      <c r="C84">
        <v>2005</v>
      </c>
      <c r="D84">
        <v>1</v>
      </c>
      <c r="E84">
        <v>1869</v>
      </c>
      <c r="F84">
        <v>3.09</v>
      </c>
      <c r="J84">
        <v>0</v>
      </c>
      <c r="K84">
        <v>0</v>
      </c>
      <c r="L84">
        <f>E84-K84</f>
        <v>1869</v>
      </c>
      <c r="M84">
        <v>1914</v>
      </c>
      <c r="N84">
        <v>1935</v>
      </c>
      <c r="O84">
        <v>1976</v>
      </c>
    </row>
    <row r="85" spans="1:14" ht="12.75">
      <c r="A85" t="s">
        <v>596</v>
      </c>
      <c r="B85">
        <v>1913</v>
      </c>
      <c r="C85">
        <v>2005</v>
      </c>
      <c r="D85">
        <v>1</v>
      </c>
      <c r="E85">
        <v>1913</v>
      </c>
      <c r="F85">
        <v>0</v>
      </c>
      <c r="J85" t="s">
        <v>649</v>
      </c>
      <c r="M85">
        <v>1928</v>
      </c>
      <c r="N85">
        <v>1957</v>
      </c>
    </row>
    <row r="86" spans="1:14" ht="12.75">
      <c r="A86" t="s">
        <v>597</v>
      </c>
      <c r="B86">
        <v>1906</v>
      </c>
      <c r="C86">
        <v>2005</v>
      </c>
      <c r="D86">
        <v>1</v>
      </c>
      <c r="E86">
        <v>1906</v>
      </c>
      <c r="F86">
        <v>0</v>
      </c>
      <c r="J86" t="s">
        <v>649</v>
      </c>
      <c r="M86">
        <v>1931</v>
      </c>
      <c r="N86">
        <v>1963</v>
      </c>
    </row>
    <row r="87" spans="1:14" ht="12.75">
      <c r="A87" t="s">
        <v>598</v>
      </c>
      <c r="B87">
        <v>1922</v>
      </c>
      <c r="C87">
        <v>2005</v>
      </c>
      <c r="D87">
        <v>1</v>
      </c>
      <c r="E87">
        <v>1922</v>
      </c>
      <c r="F87">
        <v>0</v>
      </c>
      <c r="G87">
        <v>4.81</v>
      </c>
      <c r="H87">
        <v>1.67</v>
      </c>
      <c r="I87">
        <v>1.05</v>
      </c>
      <c r="J87">
        <f>(((G87^2)/(8*H87))+(H87/2))-I87</f>
        <v>1.5167440119760476</v>
      </c>
      <c r="K87">
        <f>INT((J87)/I87)+1</f>
        <v>2</v>
      </c>
      <c r="L87">
        <f>E87-K87</f>
        <v>1920</v>
      </c>
      <c r="M87">
        <v>1939</v>
      </c>
      <c r="N87">
        <v>1981</v>
      </c>
    </row>
    <row r="88" spans="1:14" ht="12.75">
      <c r="A88" t="s">
        <v>599</v>
      </c>
      <c r="B88">
        <v>1928</v>
      </c>
      <c r="C88">
        <v>2005</v>
      </c>
      <c r="D88">
        <v>1</v>
      </c>
      <c r="E88">
        <v>1928</v>
      </c>
      <c r="F88">
        <v>0</v>
      </c>
      <c r="G88">
        <v>11.49</v>
      </c>
      <c r="H88">
        <v>2.06</v>
      </c>
      <c r="I88">
        <v>1.28</v>
      </c>
      <c r="J88">
        <f>(((G88^2)/(8*H88))+(H88/2))-I88</f>
        <v>7.760928398058252</v>
      </c>
      <c r="M88">
        <v>1968</v>
      </c>
      <c r="N88">
        <v>1981</v>
      </c>
    </row>
    <row r="89" spans="1:10" ht="12.75">
      <c r="A89" t="s">
        <v>600</v>
      </c>
      <c r="B89">
        <v>1954</v>
      </c>
      <c r="C89">
        <v>2005</v>
      </c>
      <c r="D89">
        <v>1</v>
      </c>
      <c r="E89">
        <v>1949</v>
      </c>
      <c r="F89">
        <v>8.71</v>
      </c>
      <c r="G89">
        <v>10.26</v>
      </c>
      <c r="H89">
        <v>0.56</v>
      </c>
      <c r="I89">
        <v>1.67</v>
      </c>
      <c r="J89">
        <f>(((G89^2)/(8*H89))+(H89/2))-I89</f>
        <v>22.107232142857143</v>
      </c>
    </row>
    <row r="90" spans="1:13" ht="12.75">
      <c r="A90" t="s">
        <v>601</v>
      </c>
      <c r="B90">
        <v>1942</v>
      </c>
      <c r="C90">
        <v>2005</v>
      </c>
      <c r="D90">
        <v>1</v>
      </c>
      <c r="E90">
        <v>1942</v>
      </c>
      <c r="F90">
        <v>0</v>
      </c>
      <c r="G90">
        <v>10.96</v>
      </c>
      <c r="H90">
        <v>1.22</v>
      </c>
      <c r="I90">
        <v>0.55</v>
      </c>
      <c r="J90">
        <f>(((G90^2)/(8*H90))+(H90/2))-I90</f>
        <v>12.367540983606558</v>
      </c>
      <c r="K90">
        <f>INT((J90)/I90)+1</f>
        <v>23</v>
      </c>
      <c r="L90">
        <f>E90-K90</f>
        <v>1919</v>
      </c>
      <c r="M90">
        <v>1985</v>
      </c>
    </row>
    <row r="91" spans="1:12" ht="12.75">
      <c r="A91" t="s">
        <v>602</v>
      </c>
      <c r="B91">
        <v>1911</v>
      </c>
      <c r="C91">
        <v>2005</v>
      </c>
      <c r="D91">
        <v>1</v>
      </c>
      <c r="E91">
        <v>1907</v>
      </c>
      <c r="F91">
        <v>1.66</v>
      </c>
      <c r="J91">
        <v>0</v>
      </c>
      <c r="K91">
        <v>0</v>
      </c>
      <c r="L91">
        <f>E91-K91</f>
        <v>1907</v>
      </c>
    </row>
    <row r="92" spans="1:10" ht="12.75">
      <c r="A92" t="s">
        <v>603</v>
      </c>
      <c r="B92">
        <v>1918</v>
      </c>
      <c r="C92">
        <v>2005</v>
      </c>
      <c r="D92">
        <v>1</v>
      </c>
      <c r="E92">
        <v>1918</v>
      </c>
      <c r="F92">
        <v>0</v>
      </c>
      <c r="G92">
        <v>10.96</v>
      </c>
      <c r="H92">
        <v>1.41</v>
      </c>
      <c r="I92">
        <v>1.24</v>
      </c>
      <c r="J92">
        <f>(((G92^2)/(8*H92))+(H92/2))-I92</f>
        <v>10.114078014184399</v>
      </c>
    </row>
    <row r="93" spans="1:13" ht="12.75">
      <c r="A93" t="s">
        <v>604</v>
      </c>
      <c r="B93">
        <v>1937</v>
      </c>
      <c r="C93">
        <v>2005</v>
      </c>
      <c r="D93">
        <v>1</v>
      </c>
      <c r="E93">
        <v>1937</v>
      </c>
      <c r="F93">
        <v>0</v>
      </c>
      <c r="G93">
        <v>23.18</v>
      </c>
      <c r="H93">
        <v>3.93</v>
      </c>
      <c r="I93">
        <v>2.15</v>
      </c>
      <c r="J93">
        <f>(((G93^2)/(8*H93))+(H93/2))-I93</f>
        <v>16.905089058524176</v>
      </c>
      <c r="K93">
        <f>INT((J93)/I93)+1</f>
        <v>8</v>
      </c>
      <c r="L93">
        <f>E93-K93</f>
        <v>1929</v>
      </c>
      <c r="M93">
        <v>1968</v>
      </c>
    </row>
    <row r="94" spans="1:10" ht="12.75">
      <c r="A94" t="s">
        <v>605</v>
      </c>
      <c r="B94">
        <v>1937</v>
      </c>
      <c r="C94">
        <v>2005</v>
      </c>
      <c r="D94">
        <v>1</v>
      </c>
      <c r="E94">
        <v>1935</v>
      </c>
      <c r="F94">
        <v>2.1</v>
      </c>
      <c r="G94">
        <v>6.7</v>
      </c>
      <c r="H94">
        <v>0.415</v>
      </c>
      <c r="I94">
        <v>1.03</v>
      </c>
      <c r="J94">
        <f>(((G94^2)/(8*H94))+(H94/2))-I94</f>
        <v>12.698584337349399</v>
      </c>
    </row>
    <row r="95" spans="1:13" ht="12.75">
      <c r="A95" t="s">
        <v>606</v>
      </c>
      <c r="B95">
        <v>1931</v>
      </c>
      <c r="C95">
        <v>2005</v>
      </c>
      <c r="D95">
        <v>1</v>
      </c>
      <c r="E95">
        <v>1930</v>
      </c>
      <c r="F95">
        <v>2.85</v>
      </c>
      <c r="G95">
        <v>16.78</v>
      </c>
      <c r="H95">
        <v>2.93</v>
      </c>
      <c r="I95">
        <v>2.85</v>
      </c>
      <c r="J95">
        <f>(((G95^2)/(8*H95))+(H95/2))-I95</f>
        <v>10.627303754266213</v>
      </c>
      <c r="M95">
        <v>1979</v>
      </c>
    </row>
    <row r="96" spans="1:14" ht="12.75">
      <c r="A96" t="s">
        <v>607</v>
      </c>
      <c r="B96">
        <v>1917</v>
      </c>
      <c r="C96">
        <v>2005</v>
      </c>
      <c r="D96">
        <v>1</v>
      </c>
      <c r="E96">
        <v>1914</v>
      </c>
      <c r="F96">
        <v>1.37</v>
      </c>
      <c r="J96">
        <v>0</v>
      </c>
      <c r="K96">
        <v>0</v>
      </c>
      <c r="L96">
        <f>E96-K96</f>
        <v>1914</v>
      </c>
      <c r="M96">
        <v>1933</v>
      </c>
      <c r="N96">
        <v>1981</v>
      </c>
    </row>
    <row r="97" spans="1:10" ht="12.75">
      <c r="A97" t="s">
        <v>608</v>
      </c>
      <c r="B97">
        <v>1948</v>
      </c>
      <c r="C97">
        <v>2005</v>
      </c>
      <c r="D97">
        <v>1</v>
      </c>
      <c r="E97">
        <v>1948</v>
      </c>
      <c r="F97">
        <v>0</v>
      </c>
      <c r="J97">
        <v>70</v>
      </c>
    </row>
    <row r="98" spans="1:14" ht="12.75">
      <c r="A98" t="s">
        <v>609</v>
      </c>
      <c r="B98">
        <v>1847</v>
      </c>
      <c r="C98">
        <v>2005</v>
      </c>
      <c r="D98">
        <v>1</v>
      </c>
      <c r="E98">
        <v>1847</v>
      </c>
      <c r="F98">
        <v>0</v>
      </c>
      <c r="J98" t="s">
        <v>649</v>
      </c>
      <c r="M98">
        <v>1888</v>
      </c>
      <c r="N98">
        <v>1931</v>
      </c>
    </row>
    <row r="99" spans="1:13" ht="12.75">
      <c r="A99" t="s">
        <v>610</v>
      </c>
      <c r="B99">
        <v>1902</v>
      </c>
      <c r="C99">
        <v>2005</v>
      </c>
      <c r="D99">
        <v>1</v>
      </c>
      <c r="E99">
        <v>1902</v>
      </c>
      <c r="F99">
        <v>0</v>
      </c>
      <c r="G99">
        <v>11.28</v>
      </c>
      <c r="H99">
        <v>1.92</v>
      </c>
      <c r="I99">
        <v>1.52</v>
      </c>
      <c r="J99">
        <f>(((G99^2)/(8*H99))+(H99/2))-I99</f>
        <v>7.723749999999999</v>
      </c>
      <c r="M99">
        <v>1949</v>
      </c>
    </row>
    <row r="100" spans="1:12" ht="12.75">
      <c r="A100" t="s">
        <v>611</v>
      </c>
      <c r="B100">
        <v>1898</v>
      </c>
      <c r="C100">
        <v>2005</v>
      </c>
      <c r="D100">
        <v>1</v>
      </c>
      <c r="E100">
        <v>1898</v>
      </c>
      <c r="F100">
        <v>0</v>
      </c>
      <c r="G100">
        <v>6.13</v>
      </c>
      <c r="H100">
        <v>0.648</v>
      </c>
      <c r="I100">
        <v>1.49</v>
      </c>
      <c r="J100">
        <f>(((G100^2)/(8*H100))+(H100/2))-I100</f>
        <v>6.082630401234567</v>
      </c>
      <c r="K100">
        <f>INT((J100)/I100)+1</f>
        <v>5</v>
      </c>
      <c r="L100">
        <f>E100-K100</f>
        <v>1893</v>
      </c>
    </row>
    <row r="101" spans="1:10" ht="12.75">
      <c r="A101" t="s">
        <v>612</v>
      </c>
      <c r="B101">
        <v>1883</v>
      </c>
      <c r="C101">
        <v>2005</v>
      </c>
      <c r="D101">
        <v>1</v>
      </c>
      <c r="E101">
        <v>1887</v>
      </c>
      <c r="F101">
        <v>0</v>
      </c>
      <c r="G101">
        <v>5.51</v>
      </c>
      <c r="H101">
        <v>0.95</v>
      </c>
      <c r="I101">
        <v>0.76</v>
      </c>
      <c r="J101">
        <v>0.837</v>
      </c>
    </row>
    <row r="102" spans="1:12" ht="12.75">
      <c r="A102" t="s">
        <v>613</v>
      </c>
      <c r="B102">
        <v>1881</v>
      </c>
      <c r="C102">
        <v>2005</v>
      </c>
      <c r="D102">
        <v>1</v>
      </c>
      <c r="E102">
        <v>1880</v>
      </c>
      <c r="F102">
        <v>1.2</v>
      </c>
      <c r="G102">
        <v>2.5</v>
      </c>
      <c r="H102">
        <v>0.407</v>
      </c>
      <c r="I102">
        <v>0.76</v>
      </c>
      <c r="J102">
        <f>(((G102^2)/(8*H102))+(H102/2))-I102</f>
        <v>1.3630331695331697</v>
      </c>
      <c r="K102">
        <f>INT((J102)/I102)+1</f>
        <v>2</v>
      </c>
      <c r="L102">
        <f>E102-K102</f>
        <v>1878</v>
      </c>
    </row>
    <row r="103" spans="1:13" ht="12.75">
      <c r="A103" t="s">
        <v>614</v>
      </c>
      <c r="B103">
        <v>1867</v>
      </c>
      <c r="C103">
        <v>2005</v>
      </c>
      <c r="D103">
        <v>1</v>
      </c>
      <c r="E103">
        <v>1864</v>
      </c>
      <c r="F103">
        <v>0.74</v>
      </c>
      <c r="J103">
        <v>0</v>
      </c>
      <c r="K103">
        <v>0</v>
      </c>
      <c r="L103">
        <f>E103-K103</f>
        <v>1864</v>
      </c>
      <c r="M103">
        <v>1883</v>
      </c>
    </row>
    <row r="104" spans="1:14" ht="12.75">
      <c r="A104" t="s">
        <v>615</v>
      </c>
      <c r="B104">
        <v>1872</v>
      </c>
      <c r="C104">
        <v>2005</v>
      </c>
      <c r="D104">
        <v>1</v>
      </c>
      <c r="E104">
        <v>1872</v>
      </c>
      <c r="F104">
        <v>0</v>
      </c>
      <c r="J104">
        <v>4.82</v>
      </c>
      <c r="M104">
        <v>1884</v>
      </c>
      <c r="N104">
        <v>1909</v>
      </c>
    </row>
    <row r="105" spans="1:12" ht="12.75">
      <c r="A105" t="s">
        <v>616</v>
      </c>
      <c r="B105">
        <v>1960</v>
      </c>
      <c r="C105">
        <v>2005</v>
      </c>
      <c r="D105">
        <v>1</v>
      </c>
      <c r="E105">
        <v>1880</v>
      </c>
      <c r="F105">
        <v>50</v>
      </c>
      <c r="G105">
        <v>6.365</v>
      </c>
      <c r="H105">
        <v>1.61</v>
      </c>
      <c r="I105">
        <v>0.86</v>
      </c>
      <c r="J105">
        <f>(((G105^2)/(8*H105))+(H105/2))-I105</f>
        <v>3.090436723602485</v>
      </c>
      <c r="K105">
        <f>INT((J105)/I105)+1</f>
        <v>4</v>
      </c>
      <c r="L105">
        <f>E105-K105</f>
        <v>1876</v>
      </c>
    </row>
    <row r="106" spans="1:10" ht="12.75">
      <c r="A106" t="s">
        <v>617</v>
      </c>
      <c r="B106">
        <v>1960</v>
      </c>
      <c r="C106">
        <v>2005</v>
      </c>
      <c r="D106">
        <v>1</v>
      </c>
      <c r="E106">
        <v>1884</v>
      </c>
      <c r="F106">
        <v>62</v>
      </c>
      <c r="J106">
        <v>0</v>
      </c>
    </row>
    <row r="107" spans="1:13" ht="12.75">
      <c r="A107" t="s">
        <v>618</v>
      </c>
      <c r="B107">
        <v>1895</v>
      </c>
      <c r="C107">
        <v>2005</v>
      </c>
      <c r="D107">
        <v>1</v>
      </c>
      <c r="E107">
        <v>1894</v>
      </c>
      <c r="F107">
        <v>0.32</v>
      </c>
      <c r="J107">
        <v>0</v>
      </c>
      <c r="K107">
        <v>0</v>
      </c>
      <c r="L107">
        <f>E107-K107</f>
        <v>1894</v>
      </c>
      <c r="M107">
        <v>1984</v>
      </c>
    </row>
    <row r="108" spans="1:13" ht="12.75">
      <c r="A108" t="s">
        <v>619</v>
      </c>
      <c r="B108">
        <v>1904</v>
      </c>
      <c r="C108">
        <v>2005</v>
      </c>
      <c r="D108">
        <v>1</v>
      </c>
      <c r="E108">
        <v>1904</v>
      </c>
      <c r="F108">
        <v>0</v>
      </c>
      <c r="G108">
        <v>15.06</v>
      </c>
      <c r="H108">
        <v>2.68</v>
      </c>
      <c r="I108">
        <v>2.15</v>
      </c>
      <c r="J108">
        <f aca="true" t="shared" si="4" ref="J108:J114">(((G108^2)/(8*H108))+(H108/2))-I108</f>
        <v>9.768526119402985</v>
      </c>
      <c r="M108">
        <v>1986</v>
      </c>
    </row>
    <row r="109" spans="1:12" ht="12.75">
      <c r="A109" t="s">
        <v>620</v>
      </c>
      <c r="B109">
        <v>1905</v>
      </c>
      <c r="C109">
        <v>2003</v>
      </c>
      <c r="D109">
        <v>1</v>
      </c>
      <c r="E109">
        <v>1905</v>
      </c>
      <c r="F109">
        <v>0</v>
      </c>
      <c r="G109">
        <v>29.1</v>
      </c>
      <c r="H109">
        <v>4.93</v>
      </c>
      <c r="I109">
        <v>3.23</v>
      </c>
      <c r="J109">
        <f t="shared" si="4"/>
        <v>20.70584178498986</v>
      </c>
      <c r="K109">
        <f>INT((J109)/I109)+1</f>
        <v>7</v>
      </c>
      <c r="L109">
        <f>E109-K109</f>
        <v>1898</v>
      </c>
    </row>
    <row r="110" spans="1:12" ht="12.75">
      <c r="A110" t="s">
        <v>621</v>
      </c>
      <c r="B110">
        <v>1895</v>
      </c>
      <c r="C110">
        <v>2005</v>
      </c>
      <c r="D110">
        <v>1</v>
      </c>
      <c r="E110">
        <v>1895</v>
      </c>
      <c r="F110">
        <v>0</v>
      </c>
      <c r="G110">
        <v>15.83</v>
      </c>
      <c r="H110">
        <v>3.47</v>
      </c>
      <c r="I110">
        <v>2.07</v>
      </c>
      <c r="J110">
        <f t="shared" si="4"/>
        <v>8.69197766570605</v>
      </c>
      <c r="K110">
        <f>INT((J110)/I110)+1</f>
        <v>5</v>
      </c>
      <c r="L110">
        <f>E110-K110</f>
        <v>1890</v>
      </c>
    </row>
    <row r="111" spans="1:10" ht="12.75">
      <c r="A111" t="s">
        <v>622</v>
      </c>
      <c r="B111">
        <v>1895</v>
      </c>
      <c r="C111">
        <v>2005</v>
      </c>
      <c r="D111">
        <v>1</v>
      </c>
      <c r="E111">
        <v>1895</v>
      </c>
      <c r="F111">
        <v>0</v>
      </c>
      <c r="G111">
        <v>4.11</v>
      </c>
      <c r="H111">
        <v>0.29</v>
      </c>
      <c r="I111">
        <v>2.22</v>
      </c>
      <c r="J111">
        <f t="shared" si="4"/>
        <v>5.206077586206897</v>
      </c>
    </row>
    <row r="112" spans="1:13" ht="12.75">
      <c r="A112" t="s">
        <v>623</v>
      </c>
      <c r="B112">
        <v>1895</v>
      </c>
      <c r="C112">
        <v>2004</v>
      </c>
      <c r="D112">
        <v>1</v>
      </c>
      <c r="E112">
        <v>1895</v>
      </c>
      <c r="F112">
        <v>0</v>
      </c>
      <c r="G112">
        <v>2.45</v>
      </c>
      <c r="H112">
        <v>0.413</v>
      </c>
      <c r="I112">
        <v>0.862</v>
      </c>
      <c r="J112">
        <f t="shared" si="4"/>
        <v>1.1612372881355935</v>
      </c>
      <c r="K112">
        <f>INT((J112)/I112)+1</f>
        <v>2</v>
      </c>
      <c r="L112">
        <f>E112-K112</f>
        <v>1893</v>
      </c>
      <c r="M112">
        <v>1912</v>
      </c>
    </row>
    <row r="113" spans="1:13" ht="12.75">
      <c r="A113" t="s">
        <v>624</v>
      </c>
      <c r="B113">
        <v>1903</v>
      </c>
      <c r="C113">
        <v>2005</v>
      </c>
      <c r="D113">
        <v>1</v>
      </c>
      <c r="E113">
        <v>1903</v>
      </c>
      <c r="F113">
        <v>0</v>
      </c>
      <c r="G113">
        <v>4.33</v>
      </c>
      <c r="H113">
        <v>0.243</v>
      </c>
      <c r="I113">
        <v>1.26</v>
      </c>
      <c r="J113">
        <f t="shared" si="4"/>
        <v>8.505995884773661</v>
      </c>
      <c r="M113">
        <v>1946</v>
      </c>
    </row>
    <row r="114" spans="1:12" ht="12.75">
      <c r="A114" t="s">
        <v>625</v>
      </c>
      <c r="B114">
        <v>1928</v>
      </c>
      <c r="C114">
        <v>2005</v>
      </c>
      <c r="D114">
        <v>1</v>
      </c>
      <c r="E114">
        <v>1907</v>
      </c>
      <c r="F114">
        <v>22</v>
      </c>
      <c r="G114">
        <v>7.44</v>
      </c>
      <c r="H114">
        <v>1.83</v>
      </c>
      <c r="I114">
        <v>1.03</v>
      </c>
      <c r="J114">
        <f t="shared" si="4"/>
        <v>3.6659836065573765</v>
      </c>
      <c r="K114">
        <f>INT((J114)/I114)+1</f>
        <v>4</v>
      </c>
      <c r="L114">
        <f>E114-K114</f>
        <v>1903</v>
      </c>
    </row>
    <row r="115" spans="1:12" ht="12.75">
      <c r="A115" t="s">
        <v>626</v>
      </c>
      <c r="B115">
        <v>1928</v>
      </c>
      <c r="C115">
        <v>2004</v>
      </c>
      <c r="D115">
        <v>1</v>
      </c>
      <c r="E115">
        <v>1905</v>
      </c>
      <c r="F115">
        <v>40</v>
      </c>
      <c r="J115">
        <v>2</v>
      </c>
      <c r="K115">
        <v>3</v>
      </c>
      <c r="L115">
        <f>E115-K115</f>
        <v>1902</v>
      </c>
    </row>
    <row r="116" spans="1:14" ht="12.75">
      <c r="A116" t="s">
        <v>627</v>
      </c>
      <c r="B116">
        <v>1896</v>
      </c>
      <c r="C116">
        <v>2005</v>
      </c>
      <c r="D116">
        <v>1</v>
      </c>
      <c r="E116">
        <v>1895</v>
      </c>
      <c r="F116">
        <v>0.3</v>
      </c>
      <c r="J116">
        <v>0</v>
      </c>
      <c r="K116">
        <v>0</v>
      </c>
      <c r="L116">
        <f>E116-K116</f>
        <v>1895</v>
      </c>
      <c r="M116">
        <v>1930</v>
      </c>
      <c r="N116">
        <v>1985</v>
      </c>
    </row>
    <row r="117" spans="1:10" ht="12.75">
      <c r="A117" t="s">
        <v>628</v>
      </c>
      <c r="B117">
        <v>1931</v>
      </c>
      <c r="C117">
        <v>2005</v>
      </c>
      <c r="D117">
        <v>1</v>
      </c>
      <c r="E117">
        <v>1931</v>
      </c>
      <c r="F117">
        <v>0</v>
      </c>
      <c r="J117" t="s">
        <v>649</v>
      </c>
    </row>
    <row r="118" spans="1:13" ht="12.75">
      <c r="A118" t="s">
        <v>629</v>
      </c>
      <c r="B118">
        <v>1899</v>
      </c>
      <c r="C118">
        <v>2005</v>
      </c>
      <c r="D118">
        <v>1</v>
      </c>
      <c r="E118">
        <v>1894</v>
      </c>
      <c r="F118">
        <v>4.19</v>
      </c>
      <c r="J118">
        <v>0</v>
      </c>
      <c r="K118">
        <v>0</v>
      </c>
      <c r="L118">
        <f>E118-K118</f>
        <v>1894</v>
      </c>
      <c r="M118">
        <v>1931</v>
      </c>
    </row>
    <row r="119" spans="1:13" ht="12.75">
      <c r="A119" t="s">
        <v>630</v>
      </c>
      <c r="B119">
        <v>1905</v>
      </c>
      <c r="C119">
        <v>2005</v>
      </c>
      <c r="D119">
        <v>1</v>
      </c>
      <c r="E119">
        <v>1905</v>
      </c>
      <c r="F119">
        <v>0</v>
      </c>
      <c r="G119">
        <v>11.68</v>
      </c>
      <c r="H119">
        <v>1.21</v>
      </c>
      <c r="I119">
        <v>1.95</v>
      </c>
      <c r="J119">
        <f>(((G119^2)/(8*H119))+(H119/2))-I119</f>
        <v>12.748223140495867</v>
      </c>
      <c r="M119">
        <v>1932</v>
      </c>
    </row>
    <row r="120" spans="1:13" ht="12.75">
      <c r="A120" t="s">
        <v>631</v>
      </c>
      <c r="B120">
        <v>1912</v>
      </c>
      <c r="C120">
        <v>2005</v>
      </c>
      <c r="D120">
        <v>1</v>
      </c>
      <c r="E120">
        <v>1912</v>
      </c>
      <c r="F120">
        <v>0</v>
      </c>
      <c r="G120">
        <v>8.67</v>
      </c>
      <c r="H120">
        <v>0.69</v>
      </c>
      <c r="I120">
        <v>0.25</v>
      </c>
      <c r="J120">
        <f>(((G120^2)/(8*H120))+(H120/2))-I120</f>
        <v>13.712554347826087</v>
      </c>
      <c r="M120">
        <v>1931</v>
      </c>
    </row>
    <row r="121" spans="1:13" ht="12.75">
      <c r="A121" t="s">
        <v>632</v>
      </c>
      <c r="B121">
        <v>1908</v>
      </c>
      <c r="C121">
        <v>2005</v>
      </c>
      <c r="D121">
        <v>1</v>
      </c>
      <c r="E121">
        <v>1908</v>
      </c>
      <c r="F121">
        <v>0</v>
      </c>
      <c r="G121">
        <v>11.19</v>
      </c>
      <c r="H121">
        <v>1.7</v>
      </c>
      <c r="I121">
        <v>0.688</v>
      </c>
      <c r="J121">
        <f>(((G121^2)/(8*H121))+(H121/2))-I121</f>
        <v>9.369066176470586</v>
      </c>
      <c r="K121">
        <f>INT((J121)/I121)+1</f>
        <v>14</v>
      </c>
      <c r="L121">
        <f>E121-K121</f>
        <v>1894</v>
      </c>
      <c r="M121">
        <v>1928</v>
      </c>
    </row>
    <row r="122" spans="1:10" ht="12.75">
      <c r="A122" t="s">
        <v>633</v>
      </c>
      <c r="B122">
        <v>1901</v>
      </c>
      <c r="C122">
        <v>2005</v>
      </c>
      <c r="D122">
        <v>1</v>
      </c>
      <c r="E122">
        <v>1901</v>
      </c>
      <c r="F122">
        <v>0</v>
      </c>
      <c r="G122">
        <v>9.87</v>
      </c>
      <c r="H122">
        <v>1.28</v>
      </c>
      <c r="I122">
        <v>1.16</v>
      </c>
      <c r="J122">
        <f>(((G122^2)/(8*H122))+(H122/2))-I122</f>
        <v>8.993369140625</v>
      </c>
    </row>
    <row r="123" spans="1:14" ht="12.75">
      <c r="A123" t="s">
        <v>634</v>
      </c>
      <c r="B123">
        <v>1894</v>
      </c>
      <c r="C123">
        <v>2005</v>
      </c>
      <c r="D123">
        <v>1</v>
      </c>
      <c r="E123">
        <v>1894</v>
      </c>
      <c r="F123">
        <v>0</v>
      </c>
      <c r="G123">
        <v>8.35</v>
      </c>
      <c r="H123">
        <v>1.35</v>
      </c>
      <c r="I123">
        <v>1.08</v>
      </c>
      <c r="J123">
        <f>(((G123^2)/(8*H123))+(H123/2))-I123</f>
        <v>6.050787037037036</v>
      </c>
      <c r="K123">
        <f>INT((J123)/I123)+1</f>
        <v>6</v>
      </c>
      <c r="L123">
        <f>E123-K123</f>
        <v>1888</v>
      </c>
      <c r="M123">
        <v>1944</v>
      </c>
      <c r="N123">
        <v>1986</v>
      </c>
    </row>
    <row r="124" spans="1:13" ht="12.75">
      <c r="A124" t="s">
        <v>635</v>
      </c>
      <c r="B124">
        <v>1933</v>
      </c>
      <c r="C124">
        <v>2005</v>
      </c>
      <c r="D124">
        <v>1</v>
      </c>
      <c r="E124">
        <v>1933</v>
      </c>
      <c r="F124">
        <v>0</v>
      </c>
      <c r="J124">
        <v>28</v>
      </c>
      <c r="M124">
        <v>1983</v>
      </c>
    </row>
    <row r="125" spans="1:13" ht="12.75">
      <c r="A125" t="s">
        <v>636</v>
      </c>
      <c r="B125">
        <v>1909</v>
      </c>
      <c r="C125">
        <v>2005</v>
      </c>
      <c r="D125">
        <v>1</v>
      </c>
      <c r="E125">
        <v>1909</v>
      </c>
      <c r="F125">
        <v>0</v>
      </c>
      <c r="G125">
        <v>4.91</v>
      </c>
      <c r="H125">
        <v>0.38</v>
      </c>
      <c r="I125">
        <v>2.15</v>
      </c>
      <c r="J125">
        <f>(((G125^2)/(8*H125))+(H125/2))-I125</f>
        <v>5.9702960526315785</v>
      </c>
      <c r="K125">
        <f>INT((J125)/I125)+1</f>
        <v>3</v>
      </c>
      <c r="L125">
        <f>E125-K125</f>
        <v>1906</v>
      </c>
      <c r="M125">
        <v>1931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3"/>
  <sheetViews>
    <sheetView workbookViewId="0" topLeftCell="A1">
      <selection activeCell="I10" sqref="I10"/>
    </sheetView>
  </sheetViews>
  <sheetFormatPr defaultColWidth="11.00390625" defaultRowHeight="12.75"/>
  <cols>
    <col min="2" max="3" width="7.25390625" style="0" customWidth="1"/>
    <col min="4" max="4" width="12.00390625" style="0" customWidth="1"/>
    <col min="5" max="5" width="9.875" style="0" customWidth="1"/>
    <col min="6" max="6" width="14.25390625" style="0" customWidth="1"/>
    <col min="8" max="8" width="10.625" style="0" customWidth="1"/>
    <col min="11" max="12" width="8.75390625" style="0" customWidth="1"/>
    <col min="13" max="13" width="14.625" style="0" customWidth="1"/>
  </cols>
  <sheetData>
    <row r="1" spans="1:17" ht="12.75">
      <c r="A1" s="1" t="s">
        <v>642</v>
      </c>
      <c r="B1" s="1" t="s">
        <v>645</v>
      </c>
      <c r="C1" s="1" t="s">
        <v>646</v>
      </c>
      <c r="D1" s="2" t="s">
        <v>647</v>
      </c>
      <c r="E1" s="2" t="s">
        <v>641</v>
      </c>
      <c r="F1" s="2" t="s">
        <v>648</v>
      </c>
      <c r="G1" s="3" t="s">
        <v>637</v>
      </c>
      <c r="H1" s="3" t="s">
        <v>638</v>
      </c>
      <c r="I1" s="3" t="s">
        <v>640</v>
      </c>
      <c r="J1" s="4" t="s">
        <v>644</v>
      </c>
      <c r="K1" s="4" t="s">
        <v>643</v>
      </c>
      <c r="L1" s="4" t="s">
        <v>639</v>
      </c>
      <c r="M1" s="1" t="s">
        <v>536</v>
      </c>
      <c r="N1" s="1" t="s">
        <v>537</v>
      </c>
      <c r="O1" s="1" t="s">
        <v>538</v>
      </c>
      <c r="P1" s="1" t="s">
        <v>539</v>
      </c>
      <c r="Q1" s="1" t="s">
        <v>207</v>
      </c>
    </row>
    <row r="2" spans="1:17" ht="12.75">
      <c r="A2" t="s">
        <v>208</v>
      </c>
      <c r="B2">
        <v>1808</v>
      </c>
      <c r="C2">
        <v>2004</v>
      </c>
      <c r="D2">
        <v>1</v>
      </c>
      <c r="E2">
        <v>1804</v>
      </c>
      <c r="F2">
        <v>1.68</v>
      </c>
      <c r="G2">
        <v>8.57</v>
      </c>
      <c r="H2">
        <v>0.451</v>
      </c>
      <c r="I2">
        <v>0.6</v>
      </c>
      <c r="J2">
        <f>(((G2^2)/(8*H2))+(H2/2))-I2</f>
        <v>19.98162527716186</v>
      </c>
      <c r="K2">
        <f>INT((J2)/I2)+1</f>
        <v>34</v>
      </c>
      <c r="L2">
        <f>E2-K2</f>
        <v>1770</v>
      </c>
      <c r="M2">
        <v>2</v>
      </c>
      <c r="N2">
        <v>1964</v>
      </c>
      <c r="O2">
        <v>1976</v>
      </c>
      <c r="Q2">
        <v>1892</v>
      </c>
    </row>
    <row r="3" spans="1:17" ht="12.75">
      <c r="A3" t="s">
        <v>209</v>
      </c>
      <c r="B3">
        <v>1846</v>
      </c>
      <c r="C3">
        <v>1996</v>
      </c>
      <c r="D3">
        <v>1</v>
      </c>
      <c r="E3">
        <v>1846</v>
      </c>
      <c r="F3">
        <v>0</v>
      </c>
      <c r="J3" t="s">
        <v>649</v>
      </c>
      <c r="M3">
        <v>2</v>
      </c>
      <c r="N3">
        <v>1964</v>
      </c>
      <c r="O3">
        <v>1976</v>
      </c>
      <c r="Q3">
        <v>1892</v>
      </c>
    </row>
    <row r="4" spans="1:17" ht="12.75">
      <c r="A4" t="s">
        <v>210</v>
      </c>
      <c r="B4">
        <v>1848</v>
      </c>
      <c r="C4">
        <v>2004</v>
      </c>
      <c r="D4">
        <v>1</v>
      </c>
      <c r="E4">
        <v>1848</v>
      </c>
      <c r="F4">
        <v>0</v>
      </c>
      <c r="J4" t="s">
        <v>649</v>
      </c>
      <c r="M4">
        <v>2</v>
      </c>
      <c r="N4">
        <v>1964</v>
      </c>
      <c r="O4">
        <v>1947</v>
      </c>
      <c r="Q4">
        <v>1892</v>
      </c>
    </row>
    <row r="5" spans="1:17" ht="12.75">
      <c r="A5" t="s">
        <v>211</v>
      </c>
      <c r="B5">
        <v>1932</v>
      </c>
      <c r="C5">
        <v>2004</v>
      </c>
      <c r="D5">
        <v>1</v>
      </c>
      <c r="E5">
        <v>1930</v>
      </c>
      <c r="F5">
        <v>2.2</v>
      </c>
      <c r="J5">
        <v>0</v>
      </c>
      <c r="K5">
        <v>0</v>
      </c>
      <c r="L5">
        <v>1930</v>
      </c>
      <c r="M5">
        <v>0</v>
      </c>
      <c r="Q5">
        <v>1959</v>
      </c>
    </row>
    <row r="6" spans="1:13" ht="12.75">
      <c r="A6" t="s">
        <v>212</v>
      </c>
      <c r="B6">
        <v>1964</v>
      </c>
      <c r="C6">
        <v>2004</v>
      </c>
      <c r="D6">
        <v>1</v>
      </c>
      <c r="E6">
        <v>1964</v>
      </c>
      <c r="F6">
        <v>0</v>
      </c>
      <c r="G6">
        <v>21.34</v>
      </c>
      <c r="H6">
        <v>1.89</v>
      </c>
      <c r="J6">
        <f>(((G6^2)/(8*H6))+(H6/2))-I6</f>
        <v>31.063756613756617</v>
      </c>
      <c r="M6">
        <v>0</v>
      </c>
    </row>
    <row r="7" spans="1:17" ht="12.75">
      <c r="A7" t="s">
        <v>213</v>
      </c>
      <c r="B7">
        <v>1934</v>
      </c>
      <c r="C7">
        <v>2004</v>
      </c>
      <c r="D7">
        <v>1</v>
      </c>
      <c r="E7">
        <v>1934</v>
      </c>
      <c r="F7">
        <v>0</v>
      </c>
      <c r="G7">
        <v>4.04</v>
      </c>
      <c r="H7">
        <v>0.6</v>
      </c>
      <c r="J7">
        <f>(((G7^2)/(8*H7))+(H7/2))-I7</f>
        <v>3.7003333333333335</v>
      </c>
      <c r="M7">
        <v>0</v>
      </c>
      <c r="Q7">
        <v>1961</v>
      </c>
    </row>
    <row r="8" spans="1:17" ht="12.75">
      <c r="A8" t="s">
        <v>214</v>
      </c>
      <c r="B8">
        <v>1941</v>
      </c>
      <c r="C8">
        <v>2004</v>
      </c>
      <c r="D8">
        <v>1</v>
      </c>
      <c r="E8">
        <v>1941</v>
      </c>
      <c r="F8">
        <v>0</v>
      </c>
      <c r="G8">
        <v>4.06</v>
      </c>
      <c r="H8">
        <v>0.46</v>
      </c>
      <c r="J8">
        <f>(((G8^2)/(8*H8))+(H8/2))-I8</f>
        <v>4.709239130434781</v>
      </c>
      <c r="M8">
        <v>0</v>
      </c>
      <c r="Q8">
        <v>1961</v>
      </c>
    </row>
    <row r="9" spans="1:17" ht="12.75">
      <c r="A9" t="s">
        <v>215</v>
      </c>
      <c r="B9">
        <v>1929</v>
      </c>
      <c r="C9">
        <v>2004</v>
      </c>
      <c r="D9">
        <v>1</v>
      </c>
      <c r="E9">
        <v>1928</v>
      </c>
      <c r="F9">
        <v>0.56</v>
      </c>
      <c r="G9">
        <v>3</v>
      </c>
      <c r="H9">
        <v>0.305</v>
      </c>
      <c r="I9">
        <v>0.2</v>
      </c>
      <c r="J9">
        <f>(((G9^2)/(8*H9))+(H9/2))-I9</f>
        <v>3.641024590163934</v>
      </c>
      <c r="K9">
        <f>INT((J9)/I9)+1</f>
        <v>19</v>
      </c>
      <c r="L9">
        <f>E9-K9</f>
        <v>1909</v>
      </c>
      <c r="M9">
        <v>1</v>
      </c>
      <c r="N9">
        <v>1964</v>
      </c>
      <c r="Q9">
        <v>1946</v>
      </c>
    </row>
    <row r="10" spans="1:13" ht="12.75">
      <c r="A10" t="s">
        <v>216</v>
      </c>
      <c r="B10">
        <v>1938</v>
      </c>
      <c r="C10">
        <v>2004</v>
      </c>
      <c r="D10">
        <v>1</v>
      </c>
      <c r="E10">
        <v>1938</v>
      </c>
      <c r="F10">
        <v>0</v>
      </c>
      <c r="G10">
        <v>4.4</v>
      </c>
      <c r="H10">
        <v>0.18</v>
      </c>
      <c r="J10">
        <f>(((G10^2)/(8*H10))+(H10/2))-I10</f>
        <v>13.534444444444446</v>
      </c>
      <c r="M10">
        <v>0</v>
      </c>
    </row>
    <row r="11" spans="1:14" ht="12.75">
      <c r="A11" t="s">
        <v>217</v>
      </c>
      <c r="B11">
        <v>1930</v>
      </c>
      <c r="C11">
        <v>2004</v>
      </c>
      <c r="D11">
        <v>1</v>
      </c>
      <c r="E11">
        <v>1930</v>
      </c>
      <c r="F11">
        <v>0</v>
      </c>
      <c r="J11">
        <v>4.32</v>
      </c>
      <c r="M11">
        <v>1</v>
      </c>
      <c r="N11">
        <v>1964</v>
      </c>
    </row>
    <row r="12" spans="1:14" ht="12.75">
      <c r="A12" t="s">
        <v>218</v>
      </c>
      <c r="B12">
        <v>1934</v>
      </c>
      <c r="C12">
        <v>2004</v>
      </c>
      <c r="D12">
        <v>1</v>
      </c>
      <c r="E12">
        <v>1934</v>
      </c>
      <c r="F12">
        <v>0</v>
      </c>
      <c r="G12">
        <v>8.84</v>
      </c>
      <c r="H12">
        <v>1.08</v>
      </c>
      <c r="J12">
        <f>(((G12^2)/(8*H12))+(H12/2))-I12</f>
        <v>9.584629629629628</v>
      </c>
      <c r="M12">
        <v>1</v>
      </c>
      <c r="N12">
        <v>1964</v>
      </c>
    </row>
    <row r="13" spans="1:14" ht="12.75">
      <c r="A13" t="s">
        <v>219</v>
      </c>
      <c r="B13">
        <v>1939</v>
      </c>
      <c r="C13">
        <v>2004</v>
      </c>
      <c r="D13">
        <v>1</v>
      </c>
      <c r="E13">
        <v>1933</v>
      </c>
      <c r="F13">
        <v>15.84</v>
      </c>
      <c r="G13">
        <v>10.18</v>
      </c>
      <c r="H13">
        <v>0.5</v>
      </c>
      <c r="J13">
        <f>(((G13^2)/(8*H13))+(H13/2))-I13</f>
        <v>26.158099999999997</v>
      </c>
      <c r="M13">
        <v>1</v>
      </c>
      <c r="N13">
        <v>1964</v>
      </c>
    </row>
    <row r="14" spans="1:14" ht="12.75">
      <c r="A14" t="s">
        <v>220</v>
      </c>
      <c r="B14">
        <v>1933</v>
      </c>
      <c r="C14">
        <v>2004</v>
      </c>
      <c r="D14">
        <v>1</v>
      </c>
      <c r="E14">
        <v>1933</v>
      </c>
      <c r="F14">
        <v>0</v>
      </c>
      <c r="J14" t="s">
        <v>649</v>
      </c>
      <c r="M14">
        <v>1</v>
      </c>
      <c r="N14">
        <v>1964</v>
      </c>
    </row>
    <row r="15" spans="1:18" ht="12.75">
      <c r="A15" t="s">
        <v>221</v>
      </c>
      <c r="B15">
        <v>1915</v>
      </c>
      <c r="C15">
        <v>2004</v>
      </c>
      <c r="D15">
        <v>1</v>
      </c>
      <c r="E15">
        <v>1915</v>
      </c>
      <c r="F15">
        <v>0</v>
      </c>
      <c r="G15">
        <v>4.97</v>
      </c>
      <c r="H15">
        <v>0.12</v>
      </c>
      <c r="J15" t="s">
        <v>649</v>
      </c>
      <c r="M15">
        <v>1</v>
      </c>
      <c r="N15">
        <v>1964</v>
      </c>
      <c r="Q15">
        <v>1932</v>
      </c>
      <c r="R15">
        <v>1966</v>
      </c>
    </row>
    <row r="16" spans="1:17" ht="12.75">
      <c r="A16" t="s">
        <v>222</v>
      </c>
      <c r="B16">
        <v>1937</v>
      </c>
      <c r="C16">
        <v>2004</v>
      </c>
      <c r="D16">
        <v>1</v>
      </c>
      <c r="E16">
        <v>1937</v>
      </c>
      <c r="F16">
        <v>0</v>
      </c>
      <c r="G16">
        <v>16</v>
      </c>
      <c r="H16">
        <v>4.36</v>
      </c>
      <c r="I16">
        <v>2.5</v>
      </c>
      <c r="J16">
        <f>(((G16^2)/(8*H16))+(H16/2))-I16</f>
        <v>7.019449541284404</v>
      </c>
      <c r="K16">
        <f>INT((J16)/I16)+1</f>
        <v>3</v>
      </c>
      <c r="L16">
        <f>E16-K16</f>
        <v>1934</v>
      </c>
      <c r="M16">
        <v>0</v>
      </c>
      <c r="Q16">
        <v>1972</v>
      </c>
    </row>
    <row r="17" spans="1:17" ht="12.75">
      <c r="A17" t="s">
        <v>223</v>
      </c>
      <c r="B17">
        <v>1934</v>
      </c>
      <c r="C17">
        <v>2002</v>
      </c>
      <c r="D17">
        <v>1</v>
      </c>
      <c r="E17">
        <v>1934</v>
      </c>
      <c r="F17">
        <v>0</v>
      </c>
      <c r="G17">
        <v>3.08</v>
      </c>
      <c r="H17">
        <v>0.24</v>
      </c>
      <c r="J17">
        <f>((G17^2)/(8*H17))+(H17/2)</f>
        <v>5.060833333333333</v>
      </c>
      <c r="M17">
        <v>0</v>
      </c>
      <c r="Q17">
        <v>1972</v>
      </c>
    </row>
    <row r="18" spans="1:13" ht="12.75">
      <c r="A18" t="s">
        <v>224</v>
      </c>
      <c r="B18">
        <v>1979</v>
      </c>
      <c r="C18">
        <v>2004</v>
      </c>
      <c r="D18">
        <v>1</v>
      </c>
      <c r="E18">
        <v>1979</v>
      </c>
      <c r="F18">
        <v>0</v>
      </c>
      <c r="J18">
        <v>68</v>
      </c>
      <c r="M18">
        <v>0</v>
      </c>
    </row>
    <row r="19" spans="1:17" ht="12.75">
      <c r="A19" t="s">
        <v>225</v>
      </c>
      <c r="B19">
        <v>1953</v>
      </c>
      <c r="C19">
        <v>2004</v>
      </c>
      <c r="D19">
        <v>1</v>
      </c>
      <c r="E19">
        <v>1953</v>
      </c>
      <c r="F19">
        <v>0</v>
      </c>
      <c r="J19" t="s">
        <v>649</v>
      </c>
      <c r="M19">
        <v>0</v>
      </c>
      <c r="Q19">
        <v>1970</v>
      </c>
    </row>
    <row r="20" spans="1:17" ht="12.75">
      <c r="A20" t="s">
        <v>226</v>
      </c>
      <c r="B20">
        <v>1952</v>
      </c>
      <c r="C20">
        <v>2004</v>
      </c>
      <c r="D20">
        <v>1</v>
      </c>
      <c r="E20">
        <v>1952</v>
      </c>
      <c r="F20">
        <v>0</v>
      </c>
      <c r="J20" t="s">
        <v>649</v>
      </c>
      <c r="M20">
        <v>0</v>
      </c>
      <c r="Q20">
        <v>1970</v>
      </c>
    </row>
    <row r="21" spans="1:17" ht="12.75">
      <c r="A21" t="s">
        <v>227</v>
      </c>
      <c r="B21">
        <v>1960</v>
      </c>
      <c r="C21">
        <v>2004</v>
      </c>
      <c r="D21">
        <v>1</v>
      </c>
      <c r="E21">
        <v>1960</v>
      </c>
      <c r="F21">
        <v>0</v>
      </c>
      <c r="J21" t="s">
        <v>649</v>
      </c>
      <c r="M21">
        <v>0</v>
      </c>
      <c r="Q21">
        <v>1970</v>
      </c>
    </row>
    <row r="22" spans="1:18" ht="12.75">
      <c r="A22" t="s">
        <v>228</v>
      </c>
      <c r="B22">
        <v>1907</v>
      </c>
      <c r="C22">
        <v>2004</v>
      </c>
      <c r="D22">
        <v>1</v>
      </c>
      <c r="E22">
        <v>1907</v>
      </c>
      <c r="F22">
        <v>0</v>
      </c>
      <c r="J22">
        <v>0.86</v>
      </c>
      <c r="K22">
        <v>2</v>
      </c>
      <c r="L22">
        <v>1905</v>
      </c>
      <c r="M22">
        <v>1</v>
      </c>
      <c r="N22">
        <v>1964</v>
      </c>
      <c r="Q22">
        <v>1933</v>
      </c>
      <c r="R22">
        <v>1973</v>
      </c>
    </row>
    <row r="23" spans="1:17" ht="12.75">
      <c r="A23" t="s">
        <v>229</v>
      </c>
      <c r="B23">
        <v>1930</v>
      </c>
      <c r="C23">
        <v>2004</v>
      </c>
      <c r="D23">
        <v>1</v>
      </c>
      <c r="E23">
        <v>1930</v>
      </c>
      <c r="F23">
        <v>0</v>
      </c>
      <c r="G23">
        <v>9.08</v>
      </c>
      <c r="H23">
        <v>1.26</v>
      </c>
      <c r="J23">
        <f>((G23^2)/(8*H23))+(H23/2)</f>
        <v>8.809206349206349</v>
      </c>
      <c r="M23">
        <v>1</v>
      </c>
      <c r="N23">
        <v>1964</v>
      </c>
      <c r="Q23">
        <v>1973</v>
      </c>
    </row>
    <row r="24" spans="1:17" ht="12.75">
      <c r="A24" t="s">
        <v>230</v>
      </c>
      <c r="B24">
        <v>1944</v>
      </c>
      <c r="C24">
        <v>2004</v>
      </c>
      <c r="D24">
        <v>1</v>
      </c>
      <c r="E24">
        <v>1944</v>
      </c>
      <c r="F24">
        <v>0</v>
      </c>
      <c r="G24">
        <v>11.57</v>
      </c>
      <c r="H24">
        <v>1.08</v>
      </c>
      <c r="I24">
        <v>2.11</v>
      </c>
      <c r="J24">
        <f>(((G24^2)/(8*H24))+(H24/2))-I24</f>
        <v>13.923622685185187</v>
      </c>
      <c r="K24">
        <f>INT((J24)/I24)+1</f>
        <v>7</v>
      </c>
      <c r="M24">
        <v>1</v>
      </c>
      <c r="N24">
        <v>1964</v>
      </c>
      <c r="Q24">
        <v>1973</v>
      </c>
    </row>
    <row r="25" spans="1:14" ht="12.75">
      <c r="A25" t="s">
        <v>231</v>
      </c>
      <c r="B25">
        <v>1992</v>
      </c>
      <c r="C25">
        <v>2004</v>
      </c>
      <c r="D25">
        <v>1</v>
      </c>
      <c r="E25">
        <v>1992</v>
      </c>
      <c r="F25">
        <v>0</v>
      </c>
      <c r="J25" t="s">
        <v>649</v>
      </c>
      <c r="M25">
        <v>1</v>
      </c>
      <c r="N25">
        <v>1964</v>
      </c>
    </row>
    <row r="26" spans="1:18" ht="12.75">
      <c r="A26" t="s">
        <v>232</v>
      </c>
      <c r="B26">
        <v>1913</v>
      </c>
      <c r="C26">
        <v>2004</v>
      </c>
      <c r="D26">
        <v>1</v>
      </c>
      <c r="E26">
        <v>1913</v>
      </c>
      <c r="F26">
        <v>0</v>
      </c>
      <c r="J26" t="s">
        <v>649</v>
      </c>
      <c r="M26">
        <v>1</v>
      </c>
      <c r="N26">
        <v>1964</v>
      </c>
      <c r="Q26">
        <v>1924</v>
      </c>
      <c r="R26">
        <v>1971</v>
      </c>
    </row>
    <row r="27" spans="1:18" ht="12.75">
      <c r="A27" t="s">
        <v>233</v>
      </c>
      <c r="B27">
        <v>1905</v>
      </c>
      <c r="C27">
        <v>2004</v>
      </c>
      <c r="D27">
        <v>1</v>
      </c>
      <c r="E27">
        <v>1905</v>
      </c>
      <c r="F27">
        <v>0</v>
      </c>
      <c r="G27">
        <v>7.8</v>
      </c>
      <c r="H27">
        <v>0.518</v>
      </c>
      <c r="I27">
        <v>2.7</v>
      </c>
      <c r="J27">
        <f>(((G27^2)/(8*H27))+(H27/2))-I27</f>
        <v>12.240467181467181</v>
      </c>
      <c r="K27">
        <f>INT((J27)/I27)+1</f>
        <v>5</v>
      </c>
      <c r="M27">
        <v>1</v>
      </c>
      <c r="N27">
        <v>1964</v>
      </c>
      <c r="Q27">
        <v>1936</v>
      </c>
      <c r="R27">
        <v>1966</v>
      </c>
    </row>
    <row r="28" spans="1:17" ht="12.75">
      <c r="A28" t="s">
        <v>234</v>
      </c>
      <c r="B28">
        <v>1901</v>
      </c>
      <c r="C28">
        <v>2004</v>
      </c>
      <c r="D28">
        <v>1</v>
      </c>
      <c r="E28">
        <v>1901</v>
      </c>
      <c r="F28">
        <v>0</v>
      </c>
      <c r="J28">
        <v>3.89</v>
      </c>
      <c r="K28">
        <v>3</v>
      </c>
      <c r="L28">
        <f>E28-K28</f>
        <v>1898</v>
      </c>
      <c r="M28">
        <v>1</v>
      </c>
      <c r="N28">
        <v>1964</v>
      </c>
      <c r="Q28">
        <v>1966</v>
      </c>
    </row>
    <row r="29" spans="1:14" ht="12.75">
      <c r="A29" t="s">
        <v>235</v>
      </c>
      <c r="B29">
        <v>1947</v>
      </c>
      <c r="C29">
        <v>2004</v>
      </c>
      <c r="D29">
        <v>1</v>
      </c>
      <c r="E29">
        <v>1947</v>
      </c>
      <c r="F29">
        <v>0</v>
      </c>
      <c r="G29">
        <v>10.53</v>
      </c>
      <c r="H29">
        <v>1.07</v>
      </c>
      <c r="J29">
        <f>((G29^2)/(8*H29))+(H29/2)</f>
        <v>13.488376168224297</v>
      </c>
      <c r="M29">
        <v>1</v>
      </c>
      <c r="N29">
        <v>1964</v>
      </c>
    </row>
    <row r="30" spans="1:14" ht="12.75">
      <c r="A30" t="s">
        <v>236</v>
      </c>
      <c r="B30">
        <v>1949</v>
      </c>
      <c r="C30">
        <v>2004</v>
      </c>
      <c r="D30">
        <v>1</v>
      </c>
      <c r="E30">
        <v>1943</v>
      </c>
      <c r="F30">
        <v>13.16</v>
      </c>
      <c r="G30">
        <v>5.5</v>
      </c>
      <c r="H30">
        <v>1.06</v>
      </c>
      <c r="I30">
        <v>0.6</v>
      </c>
      <c r="J30">
        <f>(((G30^2)/(8*H30))+(H30/2))-I30</f>
        <v>3.4972169811320755</v>
      </c>
      <c r="K30">
        <f>INT((J30)/I30)+1</f>
        <v>6</v>
      </c>
      <c r="L30">
        <f>E30-K30</f>
        <v>1937</v>
      </c>
      <c r="M30">
        <v>1</v>
      </c>
      <c r="N30">
        <v>1964</v>
      </c>
    </row>
    <row r="31" spans="1:14" ht="12.75">
      <c r="A31" t="s">
        <v>237</v>
      </c>
      <c r="B31">
        <v>1946</v>
      </c>
      <c r="C31">
        <v>2004</v>
      </c>
      <c r="D31">
        <v>1</v>
      </c>
      <c r="E31">
        <v>1946</v>
      </c>
      <c r="F31">
        <v>0</v>
      </c>
      <c r="G31">
        <v>5.97</v>
      </c>
      <c r="H31">
        <v>0.45</v>
      </c>
      <c r="J31">
        <f>(((G31^2)/(8*H31))+(H31/2))-I31</f>
        <v>10.125249999999998</v>
      </c>
      <c r="M31">
        <v>1</v>
      </c>
      <c r="N31">
        <v>1964</v>
      </c>
    </row>
    <row r="32" spans="1:17" ht="12.75">
      <c r="A32" t="s">
        <v>238</v>
      </c>
      <c r="B32">
        <v>1901</v>
      </c>
      <c r="C32">
        <v>2004</v>
      </c>
      <c r="D32">
        <v>1</v>
      </c>
      <c r="E32">
        <v>1900</v>
      </c>
      <c r="F32">
        <v>2.4</v>
      </c>
      <c r="G32">
        <v>8.16</v>
      </c>
      <c r="H32">
        <v>2.52</v>
      </c>
      <c r="I32">
        <v>2.52</v>
      </c>
      <c r="J32">
        <f>(((G32^2)/(8*H32))+(H32/2))-I32</f>
        <v>2.042857142857143</v>
      </c>
      <c r="K32">
        <f>INT((J32)/I32)+1</f>
        <v>1</v>
      </c>
      <c r="L32">
        <f>E32-K32</f>
        <v>1899</v>
      </c>
      <c r="M32">
        <v>0</v>
      </c>
      <c r="Q32">
        <v>1965</v>
      </c>
    </row>
    <row r="33" spans="1:17" ht="12.75">
      <c r="A33" t="s">
        <v>239</v>
      </c>
      <c r="B33">
        <v>1905</v>
      </c>
      <c r="C33">
        <v>2004</v>
      </c>
      <c r="D33">
        <v>1</v>
      </c>
      <c r="E33">
        <v>1905</v>
      </c>
      <c r="F33">
        <v>0</v>
      </c>
      <c r="G33">
        <v>8.05</v>
      </c>
      <c r="H33">
        <v>1.06</v>
      </c>
      <c r="J33">
        <f>(((G33^2)/(8*H33))+(H33/2))-I33</f>
        <v>8.171804245283019</v>
      </c>
      <c r="M33">
        <v>0</v>
      </c>
      <c r="Q33">
        <v>1965</v>
      </c>
    </row>
    <row r="34" spans="1:17" ht="12.75">
      <c r="A34" t="s">
        <v>240</v>
      </c>
      <c r="B34">
        <v>1908</v>
      </c>
      <c r="C34">
        <v>2004</v>
      </c>
      <c r="D34">
        <v>1</v>
      </c>
      <c r="E34">
        <v>1908</v>
      </c>
      <c r="F34">
        <v>0</v>
      </c>
      <c r="G34">
        <v>6.9</v>
      </c>
      <c r="H34">
        <v>0.88</v>
      </c>
      <c r="J34">
        <f>(((G34^2)/(8*H34))+(H34/2))-I34</f>
        <v>7.202784090909092</v>
      </c>
      <c r="M34">
        <v>0</v>
      </c>
      <c r="Q34">
        <v>1965</v>
      </c>
    </row>
    <row r="35" spans="1:14" ht="12.75">
      <c r="A35" t="s">
        <v>241</v>
      </c>
      <c r="B35">
        <v>1918</v>
      </c>
      <c r="C35">
        <v>2004</v>
      </c>
      <c r="D35">
        <v>1</v>
      </c>
      <c r="E35">
        <v>1918</v>
      </c>
      <c r="F35">
        <v>0</v>
      </c>
      <c r="G35">
        <v>19.7</v>
      </c>
      <c r="H35">
        <v>2.47</v>
      </c>
      <c r="J35">
        <f>((G35^2)/(8*H35))+(H35/2)</f>
        <v>20.875182186234813</v>
      </c>
      <c r="M35">
        <v>1</v>
      </c>
      <c r="N35">
        <v>1964</v>
      </c>
    </row>
    <row r="36" spans="1:14" ht="12.75">
      <c r="A36" t="s">
        <v>242</v>
      </c>
      <c r="B36">
        <v>1909</v>
      </c>
      <c r="C36">
        <v>2004</v>
      </c>
      <c r="D36">
        <v>1</v>
      </c>
      <c r="E36">
        <v>1909</v>
      </c>
      <c r="F36">
        <v>0</v>
      </c>
      <c r="G36">
        <v>12.7</v>
      </c>
      <c r="H36">
        <v>1.81</v>
      </c>
      <c r="I36">
        <v>1.05</v>
      </c>
      <c r="J36">
        <f>(((G36^2)/(8*H36))+(H36/2))-I36</f>
        <v>10.99381215469613</v>
      </c>
      <c r="K36">
        <f>INT((J36)/I36)+1</f>
        <v>11</v>
      </c>
      <c r="L36">
        <f>E36-K36</f>
        <v>1898</v>
      </c>
      <c r="M36">
        <v>1</v>
      </c>
      <c r="N36">
        <v>1964</v>
      </c>
    </row>
    <row r="37" spans="1:14" ht="12.75">
      <c r="A37" t="s">
        <v>243</v>
      </c>
      <c r="B37">
        <v>1909</v>
      </c>
      <c r="C37">
        <v>2004</v>
      </c>
      <c r="D37">
        <v>1</v>
      </c>
      <c r="E37">
        <v>1909</v>
      </c>
      <c r="F37">
        <v>0</v>
      </c>
      <c r="G37">
        <v>10.13</v>
      </c>
      <c r="H37">
        <v>0.95</v>
      </c>
      <c r="J37">
        <f aca="true" t="shared" si="0" ref="J37:J46">(((G37^2)/(8*H37))+(H37/2))-I37</f>
        <v>13.977223684210529</v>
      </c>
      <c r="M37">
        <v>1</v>
      </c>
      <c r="N37">
        <v>1964</v>
      </c>
    </row>
    <row r="38" spans="1:17" ht="12.75">
      <c r="A38" t="s">
        <v>244</v>
      </c>
      <c r="B38">
        <v>1882</v>
      </c>
      <c r="C38">
        <v>2004</v>
      </c>
      <c r="D38">
        <v>1</v>
      </c>
      <c r="E38">
        <v>1882</v>
      </c>
      <c r="F38">
        <v>0</v>
      </c>
      <c r="G38">
        <v>14.67</v>
      </c>
      <c r="H38">
        <v>2.71</v>
      </c>
      <c r="J38">
        <f t="shared" si="0"/>
        <v>11.281609778597787</v>
      </c>
      <c r="M38">
        <v>1</v>
      </c>
      <c r="N38">
        <v>1964</v>
      </c>
      <c r="Q38">
        <v>1897</v>
      </c>
    </row>
    <row r="39" spans="1:17" ht="12.75">
      <c r="A39" t="s">
        <v>245</v>
      </c>
      <c r="B39">
        <v>1879</v>
      </c>
      <c r="C39">
        <v>2004</v>
      </c>
      <c r="D39">
        <v>1</v>
      </c>
      <c r="E39">
        <v>1879</v>
      </c>
      <c r="F39">
        <v>0</v>
      </c>
      <c r="G39">
        <v>6.82</v>
      </c>
      <c r="H39">
        <v>0.9</v>
      </c>
      <c r="J39">
        <f t="shared" si="0"/>
        <v>6.910055555555556</v>
      </c>
      <c r="M39">
        <v>1</v>
      </c>
      <c r="N39">
        <v>1964</v>
      </c>
      <c r="Q39">
        <v>1897</v>
      </c>
    </row>
    <row r="40" spans="1:17" ht="12.75">
      <c r="A40" t="s">
        <v>246</v>
      </c>
      <c r="B40">
        <v>1879</v>
      </c>
      <c r="C40">
        <v>2004</v>
      </c>
      <c r="D40">
        <v>1</v>
      </c>
      <c r="E40">
        <v>1879</v>
      </c>
      <c r="F40">
        <v>0</v>
      </c>
      <c r="G40">
        <v>12.8</v>
      </c>
      <c r="H40">
        <v>4.2</v>
      </c>
      <c r="I40">
        <v>2.1</v>
      </c>
      <c r="J40">
        <f t="shared" si="0"/>
        <v>4.876190476190477</v>
      </c>
      <c r="K40">
        <f>INT((J40)/I40)+1</f>
        <v>3</v>
      </c>
      <c r="L40">
        <f>E40-K40</f>
        <v>1876</v>
      </c>
      <c r="M40">
        <v>1</v>
      </c>
      <c r="N40">
        <v>1964</v>
      </c>
      <c r="Q40">
        <v>1897</v>
      </c>
    </row>
    <row r="41" spans="1:18" ht="12.75">
      <c r="A41" t="s">
        <v>247</v>
      </c>
      <c r="B41">
        <v>1901</v>
      </c>
      <c r="C41">
        <v>1999</v>
      </c>
      <c r="D41">
        <v>0</v>
      </c>
      <c r="E41">
        <v>1901</v>
      </c>
      <c r="F41">
        <v>0</v>
      </c>
      <c r="G41">
        <v>13.08</v>
      </c>
      <c r="H41">
        <v>2.77</v>
      </c>
      <c r="I41">
        <v>2.34</v>
      </c>
      <c r="J41">
        <f t="shared" si="0"/>
        <v>6.765505415162455</v>
      </c>
      <c r="K41">
        <f>INT((J41)/I41)+1</f>
        <v>3</v>
      </c>
      <c r="L41">
        <f>E41-K41</f>
        <v>1898</v>
      </c>
      <c r="M41">
        <v>0</v>
      </c>
      <c r="Q41">
        <v>1913</v>
      </c>
      <c r="R41">
        <v>1934</v>
      </c>
    </row>
    <row r="42" spans="1:18" ht="12.75">
      <c r="A42" t="s">
        <v>248</v>
      </c>
      <c r="B42">
        <v>1908</v>
      </c>
      <c r="C42">
        <v>1998</v>
      </c>
      <c r="D42">
        <v>0</v>
      </c>
      <c r="E42">
        <v>1908</v>
      </c>
      <c r="F42">
        <v>0</v>
      </c>
      <c r="G42">
        <v>8.2</v>
      </c>
      <c r="H42">
        <v>0.911</v>
      </c>
      <c r="J42">
        <f t="shared" si="0"/>
        <v>9.681625137211855</v>
      </c>
      <c r="M42">
        <v>0</v>
      </c>
      <c r="Q42">
        <v>1934</v>
      </c>
      <c r="R42">
        <v>1945</v>
      </c>
    </row>
    <row r="43" spans="1:18" ht="12.75">
      <c r="A43" t="s">
        <v>249</v>
      </c>
      <c r="B43">
        <v>1901</v>
      </c>
      <c r="C43">
        <v>1996</v>
      </c>
      <c r="D43">
        <v>0</v>
      </c>
      <c r="E43">
        <v>1901</v>
      </c>
      <c r="F43">
        <v>0</v>
      </c>
      <c r="G43">
        <v>14.48</v>
      </c>
      <c r="H43">
        <v>2.2</v>
      </c>
      <c r="J43">
        <f t="shared" si="0"/>
        <v>13.013090909090907</v>
      </c>
      <c r="M43">
        <v>0</v>
      </c>
      <c r="Q43">
        <v>1914</v>
      </c>
      <c r="R43">
        <v>1934</v>
      </c>
    </row>
    <row r="44" spans="1:17" ht="12.75">
      <c r="A44" t="s">
        <v>250</v>
      </c>
      <c r="B44">
        <v>1914</v>
      </c>
      <c r="C44">
        <v>2004</v>
      </c>
      <c r="D44">
        <v>1</v>
      </c>
      <c r="E44">
        <v>1914</v>
      </c>
      <c r="F44">
        <v>0</v>
      </c>
      <c r="G44">
        <v>16.6</v>
      </c>
      <c r="H44">
        <v>1.24</v>
      </c>
      <c r="I44">
        <v>0.92</v>
      </c>
      <c r="J44">
        <f t="shared" si="0"/>
        <v>27.47822580645162</v>
      </c>
      <c r="K44">
        <f>INT((J44)/I44)+1</f>
        <v>30</v>
      </c>
      <c r="L44">
        <f>E44-K44</f>
        <v>1884</v>
      </c>
      <c r="M44">
        <v>0</v>
      </c>
      <c r="Q44">
        <v>1934</v>
      </c>
    </row>
    <row r="45" spans="1:13" ht="12.75">
      <c r="A45" t="s">
        <v>251</v>
      </c>
      <c r="B45">
        <v>1934</v>
      </c>
      <c r="C45">
        <v>2004</v>
      </c>
      <c r="D45">
        <v>1</v>
      </c>
      <c r="E45">
        <v>1934</v>
      </c>
      <c r="F45">
        <v>0</v>
      </c>
      <c r="J45" t="s">
        <v>649</v>
      </c>
      <c r="M45">
        <v>0</v>
      </c>
    </row>
    <row r="46" spans="1:13" ht="12.75">
      <c r="A46" t="s">
        <v>252</v>
      </c>
      <c r="B46">
        <v>1938</v>
      </c>
      <c r="C46">
        <v>2004</v>
      </c>
      <c r="D46">
        <v>1</v>
      </c>
      <c r="E46">
        <v>1938</v>
      </c>
      <c r="F46">
        <v>0</v>
      </c>
      <c r="G46">
        <v>30</v>
      </c>
      <c r="H46">
        <v>2.9</v>
      </c>
      <c r="J46">
        <f t="shared" si="0"/>
        <v>40.24310344827587</v>
      </c>
      <c r="M46">
        <v>0</v>
      </c>
    </row>
    <row r="47" spans="1:14" ht="12.75">
      <c r="A47" t="s">
        <v>253</v>
      </c>
      <c r="B47">
        <v>1923</v>
      </c>
      <c r="C47">
        <v>2004</v>
      </c>
      <c r="D47">
        <v>1</v>
      </c>
      <c r="E47">
        <v>1914</v>
      </c>
      <c r="F47">
        <v>16.2</v>
      </c>
      <c r="J47">
        <v>0</v>
      </c>
      <c r="K47">
        <v>0</v>
      </c>
      <c r="L47">
        <f>E47-K47</f>
        <v>1914</v>
      </c>
      <c r="M47">
        <v>1</v>
      </c>
      <c r="N47">
        <v>1986</v>
      </c>
    </row>
    <row r="48" spans="1:14" ht="12.75">
      <c r="A48" t="s">
        <v>254</v>
      </c>
      <c r="B48">
        <v>1923</v>
      </c>
      <c r="C48">
        <v>2004</v>
      </c>
      <c r="D48">
        <v>1</v>
      </c>
      <c r="E48">
        <v>1923</v>
      </c>
      <c r="F48">
        <v>0</v>
      </c>
      <c r="J48" t="s">
        <v>649</v>
      </c>
      <c r="M48">
        <v>1</v>
      </c>
      <c r="N48">
        <v>1986</v>
      </c>
    </row>
    <row r="49" spans="1:14" ht="12.75">
      <c r="A49" t="s">
        <v>255</v>
      </c>
      <c r="B49">
        <v>1925</v>
      </c>
      <c r="C49">
        <v>2004</v>
      </c>
      <c r="D49">
        <v>1</v>
      </c>
      <c r="E49">
        <v>1925</v>
      </c>
      <c r="F49">
        <v>0</v>
      </c>
      <c r="J49" t="s">
        <v>649</v>
      </c>
      <c r="M49">
        <v>1</v>
      </c>
      <c r="N49">
        <v>1986</v>
      </c>
    </row>
    <row r="50" spans="1:18" ht="12.75">
      <c r="A50" t="s">
        <v>256</v>
      </c>
      <c r="B50">
        <v>1870</v>
      </c>
      <c r="C50">
        <v>2004</v>
      </c>
      <c r="D50">
        <v>1</v>
      </c>
      <c r="E50">
        <v>1870</v>
      </c>
      <c r="F50">
        <v>0</v>
      </c>
      <c r="J50">
        <v>3.23</v>
      </c>
      <c r="M50">
        <v>1</v>
      </c>
      <c r="N50">
        <v>1964</v>
      </c>
      <c r="Q50">
        <v>1914</v>
      </c>
      <c r="R50">
        <v>1927</v>
      </c>
    </row>
    <row r="51" spans="1:18" ht="12.75">
      <c r="A51" t="s">
        <v>257</v>
      </c>
      <c r="B51">
        <v>1899</v>
      </c>
      <c r="C51">
        <v>2004</v>
      </c>
      <c r="D51">
        <v>1</v>
      </c>
      <c r="E51">
        <v>1896</v>
      </c>
      <c r="F51">
        <v>2.82</v>
      </c>
      <c r="G51">
        <v>17.24</v>
      </c>
      <c r="H51">
        <v>1.21</v>
      </c>
      <c r="J51">
        <f>(((G51^2)/(8*H51))+(H51/2))-I51</f>
        <v>31.309297520661154</v>
      </c>
      <c r="M51">
        <v>0</v>
      </c>
      <c r="Q51">
        <v>1914</v>
      </c>
      <c r="R51">
        <v>1927</v>
      </c>
    </row>
    <row r="52" spans="1:18" ht="12.75">
      <c r="A52" t="s">
        <v>258</v>
      </c>
      <c r="B52">
        <v>1868</v>
      </c>
      <c r="C52">
        <v>2004</v>
      </c>
      <c r="D52">
        <v>1</v>
      </c>
      <c r="E52">
        <v>1868</v>
      </c>
      <c r="F52">
        <v>0</v>
      </c>
      <c r="J52">
        <v>1.23</v>
      </c>
      <c r="K52">
        <v>2</v>
      </c>
      <c r="L52">
        <f>E52-K52</f>
        <v>1866</v>
      </c>
      <c r="M52">
        <v>0</v>
      </c>
      <c r="Q52">
        <v>1891</v>
      </c>
      <c r="R52">
        <v>1927</v>
      </c>
    </row>
    <row r="53" spans="1:17" ht="12.75">
      <c r="A53" t="s">
        <v>259</v>
      </c>
      <c r="B53">
        <v>1895</v>
      </c>
      <c r="C53">
        <v>2004</v>
      </c>
      <c r="D53">
        <v>1</v>
      </c>
      <c r="E53">
        <v>1895</v>
      </c>
      <c r="F53">
        <v>0</v>
      </c>
      <c r="J53" t="s">
        <v>649</v>
      </c>
      <c r="M53">
        <v>1</v>
      </c>
      <c r="N53">
        <v>1964</v>
      </c>
      <c r="Q53">
        <v>1928</v>
      </c>
    </row>
    <row r="54" spans="1:17" ht="12.75">
      <c r="A54" t="s">
        <v>260</v>
      </c>
      <c r="B54">
        <v>1906</v>
      </c>
      <c r="C54">
        <v>2004</v>
      </c>
      <c r="D54">
        <v>1</v>
      </c>
      <c r="E54">
        <v>1906</v>
      </c>
      <c r="F54">
        <v>0</v>
      </c>
      <c r="J54" t="s">
        <v>649</v>
      </c>
      <c r="M54">
        <v>1</v>
      </c>
      <c r="N54">
        <v>1964</v>
      </c>
      <c r="Q54">
        <v>1928</v>
      </c>
    </row>
    <row r="55" spans="1:17" ht="12.75">
      <c r="A55" t="s">
        <v>261</v>
      </c>
      <c r="B55">
        <v>1868</v>
      </c>
      <c r="C55">
        <v>2004</v>
      </c>
      <c r="D55">
        <v>1</v>
      </c>
      <c r="E55">
        <v>1868</v>
      </c>
      <c r="F55">
        <v>0</v>
      </c>
      <c r="G55">
        <v>8.2</v>
      </c>
      <c r="H55">
        <v>1.9</v>
      </c>
      <c r="I55">
        <v>1.5</v>
      </c>
      <c r="J55">
        <f aca="true" t="shared" si="1" ref="J55:J61">(((G55^2)/(8*H55))+(H55/2))-I55</f>
        <v>3.8736842105263154</v>
      </c>
      <c r="K55">
        <f>INT((J55)/I55)+1</f>
        <v>3</v>
      </c>
      <c r="L55">
        <f>E55-K55</f>
        <v>1865</v>
      </c>
      <c r="M55">
        <v>1</v>
      </c>
      <c r="N55">
        <v>1964</v>
      </c>
      <c r="Q55">
        <v>1928</v>
      </c>
    </row>
    <row r="56" spans="1:17" ht="12.75">
      <c r="A56" t="s">
        <v>262</v>
      </c>
      <c r="B56">
        <v>1911</v>
      </c>
      <c r="C56">
        <v>2000</v>
      </c>
      <c r="D56">
        <v>1</v>
      </c>
      <c r="E56">
        <v>1909</v>
      </c>
      <c r="F56">
        <v>1.48</v>
      </c>
      <c r="G56">
        <v>10.75</v>
      </c>
      <c r="H56">
        <v>1.5</v>
      </c>
      <c r="J56">
        <f t="shared" si="1"/>
        <v>10.380208333333334</v>
      </c>
      <c r="M56">
        <v>1</v>
      </c>
      <c r="N56">
        <v>1964</v>
      </c>
      <c r="Q56">
        <v>1929</v>
      </c>
    </row>
    <row r="57" spans="1:17" ht="12.75">
      <c r="A57" t="s">
        <v>263</v>
      </c>
      <c r="B57">
        <v>1910</v>
      </c>
      <c r="C57">
        <v>2000</v>
      </c>
      <c r="D57">
        <v>1</v>
      </c>
      <c r="E57">
        <v>1910</v>
      </c>
      <c r="F57">
        <v>0</v>
      </c>
      <c r="G57">
        <v>11.95</v>
      </c>
      <c r="H57">
        <v>1.67</v>
      </c>
      <c r="I57">
        <v>1.41</v>
      </c>
      <c r="J57">
        <f t="shared" si="1"/>
        <v>10.113809880239518</v>
      </c>
      <c r="M57">
        <v>1</v>
      </c>
      <c r="N57">
        <v>1964</v>
      </c>
      <c r="Q57">
        <v>1929</v>
      </c>
    </row>
    <row r="58" spans="1:17" ht="12.75">
      <c r="A58" t="s">
        <v>264</v>
      </c>
      <c r="B58">
        <v>1909</v>
      </c>
      <c r="C58">
        <v>2004</v>
      </c>
      <c r="D58">
        <v>1</v>
      </c>
      <c r="E58">
        <v>1909</v>
      </c>
      <c r="F58">
        <v>0</v>
      </c>
      <c r="G58">
        <v>10.4</v>
      </c>
      <c r="H58">
        <v>1.9</v>
      </c>
      <c r="I58">
        <v>1.5</v>
      </c>
      <c r="J58">
        <f t="shared" si="1"/>
        <v>6.565789473684211</v>
      </c>
      <c r="K58">
        <f>INT((J58)/I58)+1</f>
        <v>5</v>
      </c>
      <c r="L58">
        <f>E58-K58</f>
        <v>1904</v>
      </c>
      <c r="M58">
        <v>0</v>
      </c>
      <c r="Q58">
        <v>1929</v>
      </c>
    </row>
    <row r="59" spans="1:17" ht="12.75">
      <c r="A59" t="s">
        <v>265</v>
      </c>
      <c r="B59">
        <v>1911</v>
      </c>
      <c r="C59">
        <v>2004</v>
      </c>
      <c r="D59">
        <v>1</v>
      </c>
      <c r="E59">
        <v>1910</v>
      </c>
      <c r="F59">
        <v>0.97</v>
      </c>
      <c r="G59">
        <v>4.99</v>
      </c>
      <c r="H59">
        <v>0.85</v>
      </c>
      <c r="I59">
        <v>0.97</v>
      </c>
      <c r="J59">
        <f t="shared" si="1"/>
        <v>3.116779411764707</v>
      </c>
      <c r="K59">
        <f>INT((J59)/I59)+1</f>
        <v>4</v>
      </c>
      <c r="L59">
        <f>E59-K59</f>
        <v>1906</v>
      </c>
      <c r="M59">
        <v>0</v>
      </c>
      <c r="Q59">
        <v>1930</v>
      </c>
    </row>
    <row r="60" spans="1:13" ht="12.75">
      <c r="A60" t="s">
        <v>266</v>
      </c>
      <c r="B60">
        <v>1934</v>
      </c>
      <c r="C60">
        <v>2004</v>
      </c>
      <c r="D60">
        <v>1</v>
      </c>
      <c r="E60">
        <v>1934</v>
      </c>
      <c r="F60">
        <v>0</v>
      </c>
      <c r="G60">
        <v>14.16</v>
      </c>
      <c r="H60">
        <v>2.47</v>
      </c>
      <c r="I60">
        <v>1.43</v>
      </c>
      <c r="J60">
        <f t="shared" si="1"/>
        <v>9.952044534412956</v>
      </c>
      <c r="M60">
        <v>0</v>
      </c>
    </row>
    <row r="61" spans="1:14" ht="12.75">
      <c r="A61" t="s">
        <v>267</v>
      </c>
      <c r="B61">
        <v>1920</v>
      </c>
      <c r="C61">
        <v>2004</v>
      </c>
      <c r="D61">
        <v>1</v>
      </c>
      <c r="E61">
        <v>1920</v>
      </c>
      <c r="F61">
        <v>0</v>
      </c>
      <c r="G61">
        <v>8.5</v>
      </c>
      <c r="H61">
        <v>0.94</v>
      </c>
      <c r="I61">
        <v>0.24</v>
      </c>
      <c r="J61">
        <f t="shared" si="1"/>
        <v>9.837712765957448</v>
      </c>
      <c r="M61">
        <v>1</v>
      </c>
      <c r="N61">
        <v>1964</v>
      </c>
    </row>
    <row r="62" spans="1:18" ht="12.75">
      <c r="A62" t="s">
        <v>268</v>
      </c>
      <c r="B62">
        <v>1922</v>
      </c>
      <c r="C62">
        <v>2004</v>
      </c>
      <c r="D62">
        <v>1</v>
      </c>
      <c r="E62">
        <v>1908</v>
      </c>
      <c r="F62">
        <v>8.86</v>
      </c>
      <c r="G62">
        <v>16.88</v>
      </c>
      <c r="H62">
        <v>1.5</v>
      </c>
      <c r="I62">
        <v>2.4</v>
      </c>
      <c r="J62">
        <f>(((G62^2)/(8*H62))+(H62/2))-I62</f>
        <v>22.094533333333334</v>
      </c>
      <c r="K62">
        <f>INT((J62)/I62)+1</f>
        <v>10</v>
      </c>
      <c r="L62">
        <f>E62-K62</f>
        <v>1898</v>
      </c>
      <c r="M62">
        <v>1</v>
      </c>
      <c r="N62">
        <v>1964</v>
      </c>
      <c r="Q62">
        <v>1938</v>
      </c>
      <c r="R62">
        <v>1968</v>
      </c>
    </row>
    <row r="63" spans="1:18" ht="12.75">
      <c r="A63" t="s">
        <v>269</v>
      </c>
      <c r="B63">
        <v>1922</v>
      </c>
      <c r="C63">
        <v>2004</v>
      </c>
      <c r="D63">
        <v>1</v>
      </c>
      <c r="E63">
        <v>1916</v>
      </c>
      <c r="F63">
        <v>2.55</v>
      </c>
      <c r="G63">
        <v>13.62</v>
      </c>
      <c r="H63">
        <v>1.297</v>
      </c>
      <c r="I63">
        <v>1.2</v>
      </c>
      <c r="J63">
        <f>(((G63^2)/(8*H63))+(H63/2))-I63</f>
        <v>17.326718966846567</v>
      </c>
      <c r="M63">
        <v>1</v>
      </c>
      <c r="N63">
        <v>1964</v>
      </c>
      <c r="Q63">
        <v>1934</v>
      </c>
      <c r="R63">
        <v>1974</v>
      </c>
    </row>
    <row r="64" spans="1:18" ht="12.75">
      <c r="A64" t="s">
        <v>270</v>
      </c>
      <c r="B64">
        <v>1922</v>
      </c>
      <c r="C64">
        <v>2004</v>
      </c>
      <c r="D64">
        <v>1</v>
      </c>
      <c r="E64">
        <v>1922</v>
      </c>
      <c r="F64">
        <v>0</v>
      </c>
      <c r="G64">
        <v>24.73</v>
      </c>
      <c r="H64">
        <v>2.63</v>
      </c>
      <c r="J64">
        <f>(((G64^2)/(8*H64))+(H64/2))-I64</f>
        <v>30.3821530418251</v>
      </c>
      <c r="M64">
        <v>1</v>
      </c>
      <c r="N64">
        <v>1964</v>
      </c>
      <c r="Q64">
        <v>1941</v>
      </c>
      <c r="R64">
        <v>1970</v>
      </c>
    </row>
    <row r="65" spans="1:14" ht="12.75">
      <c r="A65" t="s">
        <v>271</v>
      </c>
      <c r="B65">
        <v>1908</v>
      </c>
      <c r="C65">
        <v>2004</v>
      </c>
      <c r="D65">
        <v>1</v>
      </c>
      <c r="E65">
        <v>1908</v>
      </c>
      <c r="F65">
        <v>0</v>
      </c>
      <c r="I65" t="s">
        <v>272</v>
      </c>
      <c r="J65" t="s">
        <v>649</v>
      </c>
      <c r="M65">
        <v>1</v>
      </c>
      <c r="N65">
        <v>1964</v>
      </c>
    </row>
    <row r="66" spans="1:14" ht="12.75">
      <c r="A66" t="s">
        <v>273</v>
      </c>
      <c r="B66">
        <v>1908</v>
      </c>
      <c r="C66">
        <v>2004</v>
      </c>
      <c r="D66">
        <v>1</v>
      </c>
      <c r="E66">
        <v>1908</v>
      </c>
      <c r="F66">
        <v>0</v>
      </c>
      <c r="I66" t="s">
        <v>272</v>
      </c>
      <c r="J66" t="s">
        <v>649</v>
      </c>
      <c r="M66">
        <v>1</v>
      </c>
      <c r="N66">
        <v>1964</v>
      </c>
    </row>
    <row r="67" spans="1:17" ht="12.75">
      <c r="A67" t="s">
        <v>274</v>
      </c>
      <c r="B67">
        <v>1897</v>
      </c>
      <c r="C67">
        <v>2004</v>
      </c>
      <c r="D67">
        <v>1</v>
      </c>
      <c r="E67">
        <v>1897</v>
      </c>
      <c r="F67">
        <v>0</v>
      </c>
      <c r="I67" t="s">
        <v>272</v>
      </c>
      <c r="J67" t="s">
        <v>649</v>
      </c>
      <c r="M67">
        <v>1</v>
      </c>
      <c r="N67">
        <v>1964</v>
      </c>
      <c r="Q67">
        <v>1969</v>
      </c>
    </row>
    <row r="68" spans="1:19" ht="12.75">
      <c r="A68" t="s">
        <v>275</v>
      </c>
      <c r="B68">
        <v>1860</v>
      </c>
      <c r="C68">
        <v>2004</v>
      </c>
      <c r="D68">
        <v>1</v>
      </c>
      <c r="E68">
        <v>1861</v>
      </c>
      <c r="F68">
        <v>0</v>
      </c>
      <c r="G68">
        <v>2.77</v>
      </c>
      <c r="H68">
        <v>0.223</v>
      </c>
      <c r="I68">
        <v>0.425</v>
      </c>
      <c r="J68">
        <f>(((G68^2)/(8*H68))+(H68/2))-I68</f>
        <v>3.987452914798207</v>
      </c>
      <c r="K68">
        <f>INT((J68)/I68)+1</f>
        <v>10</v>
      </c>
      <c r="L68">
        <f>E68-K68</f>
        <v>1851</v>
      </c>
      <c r="M68">
        <v>0</v>
      </c>
      <c r="Q68">
        <v>1873</v>
      </c>
      <c r="R68">
        <v>1930</v>
      </c>
      <c r="S68">
        <v>1970</v>
      </c>
    </row>
    <row r="69" spans="1:18" ht="12.75">
      <c r="A69" t="s">
        <v>276</v>
      </c>
      <c r="B69">
        <v>1890</v>
      </c>
      <c r="C69">
        <v>2004</v>
      </c>
      <c r="D69">
        <v>1</v>
      </c>
      <c r="E69">
        <v>1888</v>
      </c>
      <c r="F69">
        <v>2.25</v>
      </c>
      <c r="G69">
        <v>23.9</v>
      </c>
      <c r="H69">
        <v>1.73</v>
      </c>
      <c r="I69">
        <v>1.16</v>
      </c>
      <c r="J69">
        <f>(((G69^2)/(8*H69))+(H69/2))-I69</f>
        <v>40.97739884393064</v>
      </c>
      <c r="M69">
        <v>0</v>
      </c>
      <c r="Q69">
        <v>1930</v>
      </c>
      <c r="R69">
        <v>1970</v>
      </c>
    </row>
    <row r="70" spans="1:18" ht="12.75">
      <c r="A70" t="s">
        <v>277</v>
      </c>
      <c r="B70">
        <v>1897</v>
      </c>
      <c r="C70">
        <v>2004</v>
      </c>
      <c r="D70">
        <v>1</v>
      </c>
      <c r="E70">
        <v>1897</v>
      </c>
      <c r="F70">
        <v>0</v>
      </c>
      <c r="G70">
        <v>22.14</v>
      </c>
      <c r="H70">
        <v>2.25</v>
      </c>
      <c r="J70">
        <f>(((G70^2)/(8*H70))+(H70/2))-I70</f>
        <v>28.357200000000002</v>
      </c>
      <c r="M70">
        <v>0</v>
      </c>
      <c r="Q70">
        <v>1930</v>
      </c>
      <c r="R70">
        <v>1970</v>
      </c>
    </row>
    <row r="71" spans="1:14" ht="12.75">
      <c r="A71" t="s">
        <v>278</v>
      </c>
      <c r="B71">
        <v>1902</v>
      </c>
      <c r="C71">
        <v>2004</v>
      </c>
      <c r="D71">
        <v>1</v>
      </c>
      <c r="E71">
        <v>1900</v>
      </c>
      <c r="F71">
        <v>5.13</v>
      </c>
      <c r="G71">
        <v>8.83</v>
      </c>
      <c r="H71">
        <v>0.798</v>
      </c>
      <c r="J71">
        <f>(((G71^2)/(8*H71))+(H71/2))-I71</f>
        <v>12.612173558897243</v>
      </c>
      <c r="M71">
        <v>1</v>
      </c>
      <c r="N71">
        <v>1964</v>
      </c>
    </row>
    <row r="72" spans="1:14" ht="12.75">
      <c r="A72" t="s">
        <v>279</v>
      </c>
      <c r="B72">
        <v>1904</v>
      </c>
      <c r="C72">
        <v>2004</v>
      </c>
      <c r="D72">
        <v>1</v>
      </c>
      <c r="E72">
        <v>1904</v>
      </c>
      <c r="F72">
        <v>0</v>
      </c>
      <c r="J72">
        <v>13</v>
      </c>
      <c r="M72">
        <v>1</v>
      </c>
      <c r="N72">
        <v>1964</v>
      </c>
    </row>
    <row r="73" spans="1:14" ht="12.75">
      <c r="A73" t="s">
        <v>0</v>
      </c>
      <c r="B73">
        <v>1895</v>
      </c>
      <c r="C73">
        <v>2004</v>
      </c>
      <c r="D73">
        <v>1</v>
      </c>
      <c r="E73">
        <v>1895</v>
      </c>
      <c r="F73">
        <v>0</v>
      </c>
      <c r="G73">
        <v>3.94</v>
      </c>
      <c r="H73">
        <v>0.194</v>
      </c>
      <c r="I73">
        <v>0.75</v>
      </c>
      <c r="J73">
        <f>(((G73^2)/(8*H73))+(H73/2))-I73</f>
        <v>9.349319587628866</v>
      </c>
      <c r="K73">
        <f>INT((J73)/I73)+1</f>
        <v>13</v>
      </c>
      <c r="L73">
        <f>E73-K73</f>
        <v>1882</v>
      </c>
      <c r="M73">
        <v>1</v>
      </c>
      <c r="N73">
        <v>1964</v>
      </c>
    </row>
    <row r="74" spans="1:18" ht="12.75">
      <c r="A74" t="s">
        <v>1</v>
      </c>
      <c r="B74">
        <v>1860</v>
      </c>
      <c r="C74">
        <v>2004</v>
      </c>
      <c r="D74">
        <v>1</v>
      </c>
      <c r="E74">
        <v>1848</v>
      </c>
      <c r="F74">
        <v>15.11</v>
      </c>
      <c r="G74">
        <v>10.23</v>
      </c>
      <c r="H74">
        <v>1.47</v>
      </c>
      <c r="I74">
        <v>0.677</v>
      </c>
      <c r="J74">
        <f>(((G74^2)/(8*H74))+(H74/2))-I74</f>
        <v>8.95705612244898</v>
      </c>
      <c r="K74">
        <f>INT((J74)/I74)+1</f>
        <v>14</v>
      </c>
      <c r="L74">
        <f>E74-K74</f>
        <v>1834</v>
      </c>
      <c r="M74">
        <v>2</v>
      </c>
      <c r="N74">
        <v>1896</v>
      </c>
      <c r="O74">
        <v>1964</v>
      </c>
      <c r="Q74">
        <v>1871</v>
      </c>
      <c r="R74">
        <v>1927</v>
      </c>
    </row>
    <row r="75" spans="1:17" ht="12.75">
      <c r="A75" t="s">
        <v>2</v>
      </c>
      <c r="B75">
        <v>1900</v>
      </c>
      <c r="C75">
        <v>2004</v>
      </c>
      <c r="D75">
        <v>1</v>
      </c>
      <c r="E75">
        <v>1900</v>
      </c>
      <c r="F75">
        <v>0</v>
      </c>
      <c r="I75" t="s">
        <v>272</v>
      </c>
      <c r="J75" t="s">
        <v>649</v>
      </c>
      <c r="M75">
        <v>2</v>
      </c>
      <c r="N75">
        <v>1896</v>
      </c>
      <c r="O75">
        <v>1964</v>
      </c>
      <c r="Q75">
        <v>1927</v>
      </c>
    </row>
    <row r="76" spans="1:17" ht="12.75">
      <c r="A76" t="s">
        <v>3</v>
      </c>
      <c r="B76">
        <v>1898</v>
      </c>
      <c r="C76">
        <v>2004</v>
      </c>
      <c r="D76">
        <v>1</v>
      </c>
      <c r="E76">
        <v>1891</v>
      </c>
      <c r="F76">
        <v>24.96</v>
      </c>
      <c r="G76">
        <v>7.54</v>
      </c>
      <c r="H76">
        <v>1.32</v>
      </c>
      <c r="I76">
        <v>2.61</v>
      </c>
      <c r="J76">
        <f>(((G76^2)/(8*H76))+(H76/2))-I76</f>
        <v>3.433674242424242</v>
      </c>
      <c r="M76">
        <v>2</v>
      </c>
      <c r="N76">
        <v>1896</v>
      </c>
      <c r="O76">
        <v>1964</v>
      </c>
      <c r="Q76">
        <v>1927</v>
      </c>
    </row>
    <row r="77" spans="1:14" ht="12.75">
      <c r="A77" t="s">
        <v>4</v>
      </c>
      <c r="B77">
        <v>1932</v>
      </c>
      <c r="C77">
        <v>2004</v>
      </c>
      <c r="D77">
        <v>1</v>
      </c>
      <c r="E77">
        <v>1931</v>
      </c>
      <c r="F77">
        <v>0</v>
      </c>
      <c r="G77">
        <v>13.97</v>
      </c>
      <c r="H77">
        <v>2.15</v>
      </c>
      <c r="I77">
        <v>2.95</v>
      </c>
      <c r="J77">
        <f>(((G77^2)/(8*H77))+(H77/2))-I77</f>
        <v>9.471563953488374</v>
      </c>
      <c r="M77">
        <v>1</v>
      </c>
      <c r="N77">
        <v>1964</v>
      </c>
    </row>
    <row r="78" spans="1:14" ht="12.75">
      <c r="A78" t="s">
        <v>5</v>
      </c>
      <c r="B78">
        <v>1923</v>
      </c>
      <c r="C78">
        <v>2004</v>
      </c>
      <c r="D78">
        <v>1</v>
      </c>
      <c r="E78">
        <v>1923</v>
      </c>
      <c r="G78">
        <v>4.69</v>
      </c>
      <c r="H78">
        <v>0.2</v>
      </c>
      <c r="I78">
        <v>3.28</v>
      </c>
      <c r="J78">
        <f>(((G78^2)/(8*H78))+(H78/2))-I78</f>
        <v>10.567562500000001</v>
      </c>
      <c r="M78">
        <v>1</v>
      </c>
      <c r="N78">
        <v>1964</v>
      </c>
    </row>
    <row r="79" spans="1:14" ht="12.75">
      <c r="A79" t="s">
        <v>6</v>
      </c>
      <c r="B79">
        <v>1922</v>
      </c>
      <c r="C79">
        <v>2004</v>
      </c>
      <c r="D79">
        <v>1</v>
      </c>
      <c r="E79">
        <v>1921</v>
      </c>
      <c r="F79">
        <v>3.94</v>
      </c>
      <c r="G79">
        <v>9.5</v>
      </c>
      <c r="H79">
        <v>0.424</v>
      </c>
      <c r="I79">
        <v>3.9</v>
      </c>
      <c r="J79">
        <f>(((G79^2)/(8*H79))+(H79/2))-I79</f>
        <v>22.91872169811321</v>
      </c>
      <c r="K79">
        <f>INT((J79)/I79)+1</f>
        <v>6</v>
      </c>
      <c r="L79">
        <f>E79-K79</f>
        <v>1915</v>
      </c>
      <c r="M79">
        <v>1</v>
      </c>
      <c r="N79">
        <v>1964</v>
      </c>
    </row>
    <row r="80" spans="1:13" ht="12.75">
      <c r="A80" t="s">
        <v>7</v>
      </c>
      <c r="B80">
        <v>1957</v>
      </c>
      <c r="C80">
        <v>2005</v>
      </c>
      <c r="D80">
        <v>1</v>
      </c>
      <c r="E80">
        <v>1956</v>
      </c>
      <c r="F80">
        <v>1.6</v>
      </c>
      <c r="G80">
        <v>12.62</v>
      </c>
      <c r="H80">
        <v>2.36</v>
      </c>
      <c r="I80">
        <v>1.6</v>
      </c>
      <c r="J80">
        <f>(((G80^2)/(8*H80))+(H80/2))-I80</f>
        <v>8.01561440677966</v>
      </c>
      <c r="M80">
        <v>0</v>
      </c>
    </row>
    <row r="81" spans="1:13" ht="12.75">
      <c r="A81" t="s">
        <v>8</v>
      </c>
      <c r="B81">
        <v>1951</v>
      </c>
      <c r="C81">
        <v>2005</v>
      </c>
      <c r="D81">
        <v>1</v>
      </c>
      <c r="E81">
        <v>1950</v>
      </c>
      <c r="F81">
        <v>0.61</v>
      </c>
      <c r="J81">
        <v>0</v>
      </c>
      <c r="K81">
        <v>1</v>
      </c>
      <c r="L81">
        <v>1950</v>
      </c>
      <c r="M81">
        <v>0</v>
      </c>
    </row>
    <row r="82" spans="1:13" ht="12.75">
      <c r="A82" t="s">
        <v>9</v>
      </c>
      <c r="B82">
        <v>1958</v>
      </c>
      <c r="C82">
        <v>2005</v>
      </c>
      <c r="D82">
        <v>1</v>
      </c>
      <c r="E82">
        <v>1958</v>
      </c>
      <c r="F82">
        <v>0</v>
      </c>
      <c r="G82">
        <v>11.9</v>
      </c>
      <c r="H82">
        <v>1.42</v>
      </c>
      <c r="I82">
        <v>1.09</v>
      </c>
      <c r="J82">
        <f>(((G82^2)/(8*H82))+(H82/2))-I82</f>
        <v>12.085669014084509</v>
      </c>
      <c r="M82">
        <v>0</v>
      </c>
    </row>
    <row r="83" spans="1:13" ht="12.75">
      <c r="A83" t="s">
        <v>10</v>
      </c>
      <c r="B83">
        <v>1947</v>
      </c>
      <c r="C83">
        <v>1992</v>
      </c>
      <c r="D83">
        <v>0</v>
      </c>
      <c r="E83">
        <v>1947</v>
      </c>
      <c r="F83">
        <v>0</v>
      </c>
      <c r="G83">
        <v>9.8</v>
      </c>
      <c r="H83">
        <v>2.12</v>
      </c>
      <c r="I83">
        <v>1.21</v>
      </c>
      <c r="J83">
        <f>(((G83^2)/(8*H83))+(H83/2))-I83</f>
        <v>5.512735849056605</v>
      </c>
      <c r="K83">
        <f>INT((J83)/I83)+1</f>
        <v>5</v>
      </c>
      <c r="L83">
        <f>E83-K83</f>
        <v>1942</v>
      </c>
      <c r="M83">
        <v>0</v>
      </c>
    </row>
    <row r="84" spans="1:13" ht="12.75">
      <c r="A84" t="s">
        <v>11</v>
      </c>
      <c r="B84">
        <v>1950</v>
      </c>
      <c r="C84">
        <v>1999</v>
      </c>
      <c r="D84">
        <v>0</v>
      </c>
      <c r="E84">
        <v>1950</v>
      </c>
      <c r="F84">
        <v>0</v>
      </c>
      <c r="G84">
        <v>14.68</v>
      </c>
      <c r="H84">
        <v>2.13</v>
      </c>
      <c r="I84">
        <v>1.53</v>
      </c>
      <c r="J84">
        <f>(((G84^2)/(8*H84))+(H84/2))-I84</f>
        <v>12.181854460093897</v>
      </c>
      <c r="M84">
        <v>0</v>
      </c>
    </row>
    <row r="85" spans="1:17" ht="12.75">
      <c r="A85" t="s">
        <v>12</v>
      </c>
      <c r="B85">
        <v>1953</v>
      </c>
      <c r="C85">
        <v>2004</v>
      </c>
      <c r="D85">
        <v>1</v>
      </c>
      <c r="E85">
        <v>1953</v>
      </c>
      <c r="F85">
        <v>0</v>
      </c>
      <c r="G85">
        <v>16.89</v>
      </c>
      <c r="H85">
        <v>2.65</v>
      </c>
      <c r="I85">
        <v>2.65</v>
      </c>
      <c r="J85">
        <f>(((G85^2)/(8*H85))+(H85/2))-I85</f>
        <v>12.131231132075472</v>
      </c>
      <c r="M85">
        <v>0</v>
      </c>
      <c r="Q85">
        <v>1974</v>
      </c>
    </row>
    <row r="86" spans="1:17" ht="12.75">
      <c r="A86" t="s">
        <v>13</v>
      </c>
      <c r="B86">
        <v>1936</v>
      </c>
      <c r="C86">
        <v>2004</v>
      </c>
      <c r="D86">
        <v>1</v>
      </c>
      <c r="E86">
        <v>1936</v>
      </c>
      <c r="F86">
        <v>0</v>
      </c>
      <c r="G86">
        <v>6.86</v>
      </c>
      <c r="H86">
        <v>1.51</v>
      </c>
      <c r="I86">
        <v>1.1</v>
      </c>
      <c r="J86">
        <f aca="true" t="shared" si="2" ref="J86:J92">(((G86^2)/(8*H86))+(H86/2))-I86</f>
        <v>3.550662251655629</v>
      </c>
      <c r="K86">
        <f>INT((J86)/I86)+1</f>
        <v>4</v>
      </c>
      <c r="L86">
        <f>E86-K86</f>
        <v>1932</v>
      </c>
      <c r="M86">
        <v>0</v>
      </c>
      <c r="Q86">
        <v>1966</v>
      </c>
    </row>
    <row r="87" spans="1:17" ht="12.75">
      <c r="A87" t="s">
        <v>14</v>
      </c>
      <c r="B87">
        <v>1948</v>
      </c>
      <c r="C87">
        <v>2000</v>
      </c>
      <c r="D87">
        <v>1</v>
      </c>
      <c r="E87">
        <v>1948</v>
      </c>
      <c r="F87">
        <v>0</v>
      </c>
      <c r="G87">
        <v>28.3</v>
      </c>
      <c r="H87">
        <v>4.53</v>
      </c>
      <c r="I87">
        <v>2.97</v>
      </c>
      <c r="J87">
        <f t="shared" si="2"/>
        <v>21.394613686534218</v>
      </c>
      <c r="M87">
        <v>0</v>
      </c>
      <c r="Q87">
        <v>1966</v>
      </c>
    </row>
    <row r="88" spans="1:13" ht="12.75">
      <c r="A88" t="s">
        <v>15</v>
      </c>
      <c r="B88">
        <v>1930</v>
      </c>
      <c r="C88">
        <v>2004</v>
      </c>
      <c r="D88">
        <v>1</v>
      </c>
      <c r="E88">
        <v>1930</v>
      </c>
      <c r="F88">
        <v>0</v>
      </c>
      <c r="J88">
        <v>2.8</v>
      </c>
      <c r="K88">
        <v>5</v>
      </c>
      <c r="L88">
        <f>E88-K88</f>
        <v>1925</v>
      </c>
      <c r="M88">
        <v>0</v>
      </c>
    </row>
    <row r="89" spans="1:13" ht="12.75">
      <c r="A89" t="s">
        <v>16</v>
      </c>
      <c r="B89">
        <v>1944</v>
      </c>
      <c r="C89">
        <v>2004</v>
      </c>
      <c r="D89">
        <v>1</v>
      </c>
      <c r="E89">
        <v>1944</v>
      </c>
      <c r="F89">
        <v>0</v>
      </c>
      <c r="G89">
        <v>17.71</v>
      </c>
      <c r="H89">
        <v>2.21</v>
      </c>
      <c r="I89">
        <v>1.61</v>
      </c>
      <c r="J89">
        <f t="shared" si="2"/>
        <v>17.235050904977378</v>
      </c>
      <c r="M89">
        <v>0</v>
      </c>
    </row>
    <row r="90" spans="1:13" ht="12.75">
      <c r="A90" t="s">
        <v>17</v>
      </c>
      <c r="B90">
        <v>1939</v>
      </c>
      <c r="C90">
        <v>2004</v>
      </c>
      <c r="D90">
        <v>1</v>
      </c>
      <c r="E90">
        <v>1939</v>
      </c>
      <c r="F90">
        <v>0</v>
      </c>
      <c r="G90">
        <v>10.56</v>
      </c>
      <c r="H90">
        <v>1.89</v>
      </c>
      <c r="I90">
        <v>1.03</v>
      </c>
      <c r="J90">
        <f t="shared" si="2"/>
        <v>7.290238095238096</v>
      </c>
      <c r="M90">
        <v>0</v>
      </c>
    </row>
    <row r="91" spans="1:17" ht="12.75">
      <c r="A91" t="s">
        <v>18</v>
      </c>
      <c r="B91">
        <v>1939</v>
      </c>
      <c r="C91">
        <v>2004</v>
      </c>
      <c r="D91">
        <v>1</v>
      </c>
      <c r="E91">
        <v>1939</v>
      </c>
      <c r="F91">
        <v>0</v>
      </c>
      <c r="G91">
        <v>12.02</v>
      </c>
      <c r="H91">
        <v>3.34</v>
      </c>
      <c r="I91">
        <v>1.7</v>
      </c>
      <c r="J91">
        <f t="shared" si="2"/>
        <v>5.377200598802395</v>
      </c>
      <c r="M91">
        <v>1</v>
      </c>
      <c r="N91">
        <v>1964</v>
      </c>
      <c r="Q91">
        <v>1974</v>
      </c>
    </row>
    <row r="92" spans="1:17" ht="12.75">
      <c r="A92" t="s">
        <v>19</v>
      </c>
      <c r="B92">
        <v>1950</v>
      </c>
      <c r="C92">
        <v>2004</v>
      </c>
      <c r="D92">
        <v>1</v>
      </c>
      <c r="E92">
        <v>1950</v>
      </c>
      <c r="F92">
        <v>0</v>
      </c>
      <c r="G92">
        <v>31</v>
      </c>
      <c r="H92">
        <v>5.82</v>
      </c>
      <c r="I92">
        <v>4.5</v>
      </c>
      <c r="J92">
        <f t="shared" si="2"/>
        <v>19.05003436426117</v>
      </c>
      <c r="M92">
        <v>1</v>
      </c>
      <c r="N92">
        <v>1964</v>
      </c>
      <c r="Q92">
        <v>1974</v>
      </c>
    </row>
    <row r="93" spans="1:17" ht="12.75">
      <c r="A93" t="s">
        <v>20</v>
      </c>
      <c r="B93">
        <v>1939</v>
      </c>
      <c r="C93">
        <v>2004</v>
      </c>
      <c r="D93">
        <v>1</v>
      </c>
      <c r="E93">
        <v>1938</v>
      </c>
      <c r="F93">
        <v>2.7</v>
      </c>
      <c r="G93">
        <v>7.8</v>
      </c>
      <c r="H93">
        <v>3.14</v>
      </c>
      <c r="I93">
        <v>2.7</v>
      </c>
      <c r="J93">
        <f>(((G93^2)/(8*H93))+(H93/2))-I93</f>
        <v>1.2919745222929935</v>
      </c>
      <c r="K93">
        <f>INT((J93)/I93)+1</f>
        <v>1</v>
      </c>
      <c r="L93">
        <f>E93-K93</f>
        <v>1937</v>
      </c>
      <c r="M93">
        <v>1</v>
      </c>
      <c r="N93">
        <v>1964</v>
      </c>
      <c r="Q93">
        <v>1970</v>
      </c>
    </row>
    <row r="94" spans="1:13" ht="12.75">
      <c r="A94" t="s">
        <v>21</v>
      </c>
      <c r="B94">
        <v>1931</v>
      </c>
      <c r="C94">
        <v>2004</v>
      </c>
      <c r="D94">
        <v>1</v>
      </c>
      <c r="E94">
        <v>1931</v>
      </c>
      <c r="F94">
        <v>0</v>
      </c>
      <c r="G94">
        <v>23.55</v>
      </c>
      <c r="H94">
        <v>4.38</v>
      </c>
      <c r="I94">
        <v>0.5</v>
      </c>
      <c r="J94">
        <f>(((G94^2)/(8*H94))+(H94/2))-I94</f>
        <v>17.517696917808223</v>
      </c>
      <c r="M94">
        <v>0</v>
      </c>
    </row>
    <row r="95" spans="1:18" ht="12.75">
      <c r="A95" t="s">
        <v>22</v>
      </c>
      <c r="B95">
        <v>1922</v>
      </c>
      <c r="C95">
        <v>2005</v>
      </c>
      <c r="D95">
        <v>1</v>
      </c>
      <c r="E95">
        <v>1922</v>
      </c>
      <c r="F95">
        <v>0</v>
      </c>
      <c r="G95">
        <v>23</v>
      </c>
      <c r="H95">
        <v>3.7</v>
      </c>
      <c r="I95">
        <v>0.5</v>
      </c>
      <c r="J95">
        <f>(((G95^2)/(8*H95))+(H95/2))-I95</f>
        <v>19.221621621621622</v>
      </c>
      <c r="M95">
        <v>0</v>
      </c>
      <c r="Q95">
        <v>1934</v>
      </c>
      <c r="R95">
        <v>1990</v>
      </c>
    </row>
    <row r="96" spans="1:17" ht="12.75">
      <c r="A96" t="s">
        <v>23</v>
      </c>
      <c r="B96">
        <v>1906</v>
      </c>
      <c r="C96">
        <v>2005</v>
      </c>
      <c r="D96">
        <v>1</v>
      </c>
      <c r="E96">
        <v>1906</v>
      </c>
      <c r="F96">
        <v>0</v>
      </c>
      <c r="G96">
        <v>6.9</v>
      </c>
      <c r="H96">
        <v>2.7</v>
      </c>
      <c r="I96">
        <v>1.16</v>
      </c>
      <c r="J96">
        <f>(((G96^2)/(8*H96))+(H96/2))-I96</f>
        <v>2.394166666666667</v>
      </c>
      <c r="K96">
        <f>INT((J96)/I96)+1</f>
        <v>3</v>
      </c>
      <c r="L96">
        <f>E96-K96</f>
        <v>1903</v>
      </c>
      <c r="M96">
        <v>0</v>
      </c>
      <c r="Q96">
        <v>1934</v>
      </c>
    </row>
    <row r="97" spans="1:14" ht="12.75">
      <c r="A97" t="s">
        <v>24</v>
      </c>
      <c r="B97">
        <v>1925</v>
      </c>
      <c r="C97">
        <v>2005</v>
      </c>
      <c r="D97">
        <v>1</v>
      </c>
      <c r="E97">
        <v>1925</v>
      </c>
      <c r="F97">
        <v>0</v>
      </c>
      <c r="J97" t="s">
        <v>649</v>
      </c>
      <c r="M97">
        <v>1</v>
      </c>
      <c r="N97">
        <v>1964</v>
      </c>
    </row>
    <row r="98" spans="1:14" ht="12.75">
      <c r="A98" t="s">
        <v>25</v>
      </c>
      <c r="B98">
        <v>1934</v>
      </c>
      <c r="C98">
        <v>2005</v>
      </c>
      <c r="D98">
        <v>1</v>
      </c>
      <c r="E98">
        <v>1934</v>
      </c>
      <c r="F98">
        <v>0</v>
      </c>
      <c r="J98" t="s">
        <v>649</v>
      </c>
      <c r="M98">
        <v>1</v>
      </c>
      <c r="N98">
        <v>1964</v>
      </c>
    </row>
    <row r="99" spans="1:14" ht="12.75">
      <c r="A99" t="s">
        <v>26</v>
      </c>
      <c r="B99">
        <v>1920</v>
      </c>
      <c r="C99">
        <v>2005</v>
      </c>
      <c r="D99">
        <v>1</v>
      </c>
      <c r="E99">
        <v>1920</v>
      </c>
      <c r="F99">
        <v>0</v>
      </c>
      <c r="J99" t="s">
        <v>649</v>
      </c>
      <c r="M99">
        <v>1</v>
      </c>
      <c r="N99">
        <v>1964</v>
      </c>
    </row>
    <row r="100" spans="1:17" ht="12.75">
      <c r="A100" t="s">
        <v>27</v>
      </c>
      <c r="B100">
        <v>1888</v>
      </c>
      <c r="C100">
        <v>2004</v>
      </c>
      <c r="D100">
        <v>1</v>
      </c>
      <c r="E100">
        <v>1888</v>
      </c>
      <c r="F100">
        <v>0</v>
      </c>
      <c r="G100">
        <v>15.23</v>
      </c>
      <c r="H100">
        <v>2.14</v>
      </c>
      <c r="I100">
        <v>1.27</v>
      </c>
      <c r="J100">
        <f>(((G100^2)/(8*H100))+(H100/2))-I100</f>
        <v>13.348650700934579</v>
      </c>
      <c r="M100">
        <v>2</v>
      </c>
      <c r="N100">
        <v>1960</v>
      </c>
      <c r="O100">
        <v>1964</v>
      </c>
      <c r="Q100">
        <v>1936</v>
      </c>
    </row>
    <row r="101" spans="1:17" ht="12.75">
      <c r="A101" t="s">
        <v>28</v>
      </c>
      <c r="B101">
        <v>1900</v>
      </c>
      <c r="C101">
        <v>2004</v>
      </c>
      <c r="D101">
        <v>1</v>
      </c>
      <c r="E101">
        <v>1888</v>
      </c>
      <c r="F101">
        <v>3.86</v>
      </c>
      <c r="G101">
        <v>20.28</v>
      </c>
      <c r="H101">
        <v>2.53</v>
      </c>
      <c r="I101">
        <v>1.25</v>
      </c>
      <c r="J101">
        <f>(((G101^2)/(8*H101))+(H101/2))-I101</f>
        <v>20.335079051383403</v>
      </c>
      <c r="M101">
        <v>3</v>
      </c>
      <c r="N101">
        <v>1960</v>
      </c>
      <c r="O101">
        <v>1964</v>
      </c>
      <c r="P101">
        <v>1980</v>
      </c>
      <c r="Q101">
        <v>1936</v>
      </c>
    </row>
    <row r="102" spans="1:17" ht="12.75">
      <c r="A102" t="s">
        <v>29</v>
      </c>
      <c r="B102">
        <v>1886</v>
      </c>
      <c r="C102">
        <v>2005</v>
      </c>
      <c r="D102">
        <v>1</v>
      </c>
      <c r="E102">
        <v>1860</v>
      </c>
      <c r="F102">
        <v>10.67</v>
      </c>
      <c r="J102">
        <v>0</v>
      </c>
      <c r="K102">
        <v>0</v>
      </c>
      <c r="L102">
        <f>E102-K102</f>
        <v>1860</v>
      </c>
      <c r="M102">
        <v>2</v>
      </c>
      <c r="N102">
        <v>1964</v>
      </c>
      <c r="O102">
        <v>1986</v>
      </c>
      <c r="Q102">
        <v>1936</v>
      </c>
    </row>
    <row r="103" spans="1:17" ht="12.75">
      <c r="A103" t="s">
        <v>30</v>
      </c>
      <c r="B103">
        <v>1908</v>
      </c>
      <c r="C103">
        <v>2004</v>
      </c>
      <c r="D103">
        <v>1</v>
      </c>
      <c r="E103">
        <v>1908</v>
      </c>
      <c r="F103">
        <v>0</v>
      </c>
      <c r="G103">
        <v>13.8</v>
      </c>
      <c r="H103">
        <v>1.14</v>
      </c>
      <c r="I103">
        <v>2.23</v>
      </c>
      <c r="J103">
        <f aca="true" t="shared" si="3" ref="J103:J108">(((G103^2)/(8*H103))+(H103/2))-I103</f>
        <v>19.221578947368425</v>
      </c>
      <c r="K103">
        <f>INT((J103)/I103)+1</f>
        <v>9</v>
      </c>
      <c r="L103">
        <f>E103-K103</f>
        <v>1899</v>
      </c>
      <c r="M103">
        <v>0</v>
      </c>
      <c r="Q103">
        <v>1974</v>
      </c>
    </row>
    <row r="104" spans="1:13" ht="12.75">
      <c r="A104" t="s">
        <v>31</v>
      </c>
      <c r="B104">
        <v>1920</v>
      </c>
      <c r="C104">
        <v>2004</v>
      </c>
      <c r="D104">
        <v>1</v>
      </c>
      <c r="E104">
        <v>1920</v>
      </c>
      <c r="F104">
        <v>0</v>
      </c>
      <c r="G104">
        <v>17.44</v>
      </c>
      <c r="H104">
        <v>1.56</v>
      </c>
      <c r="I104">
        <v>2.78</v>
      </c>
      <c r="J104">
        <f t="shared" si="3"/>
        <v>22.371282051282055</v>
      </c>
      <c r="M104">
        <v>0</v>
      </c>
    </row>
    <row r="105" spans="1:17" ht="12.75">
      <c r="A105" t="s">
        <v>32</v>
      </c>
      <c r="B105">
        <v>1915</v>
      </c>
      <c r="C105">
        <v>2004</v>
      </c>
      <c r="D105">
        <v>1</v>
      </c>
      <c r="E105">
        <v>1910</v>
      </c>
      <c r="F105">
        <v>13</v>
      </c>
      <c r="G105">
        <v>13.7</v>
      </c>
      <c r="H105">
        <v>1.34</v>
      </c>
      <c r="I105">
        <v>3.01</v>
      </c>
      <c r="J105">
        <f t="shared" si="3"/>
        <v>15.168395522388058</v>
      </c>
      <c r="M105">
        <v>0</v>
      </c>
      <c r="Q105">
        <v>1969</v>
      </c>
    </row>
    <row r="106" spans="1:17" ht="12.75">
      <c r="A106" t="s">
        <v>33</v>
      </c>
      <c r="B106">
        <v>1861</v>
      </c>
      <c r="C106">
        <v>2004</v>
      </c>
      <c r="D106">
        <v>1</v>
      </c>
      <c r="E106">
        <v>1861</v>
      </c>
      <c r="F106">
        <v>0</v>
      </c>
      <c r="G106">
        <v>7.8</v>
      </c>
      <c r="H106">
        <v>1.89</v>
      </c>
      <c r="I106">
        <v>0.84</v>
      </c>
      <c r="J106">
        <f t="shared" si="3"/>
        <v>4.128809523809524</v>
      </c>
      <c r="K106">
        <f>INT((J106)/I106)+1</f>
        <v>5</v>
      </c>
      <c r="L106">
        <f>E106-K106</f>
        <v>1856</v>
      </c>
      <c r="M106">
        <v>2</v>
      </c>
      <c r="N106">
        <v>1936</v>
      </c>
      <c r="O106">
        <v>1964</v>
      </c>
      <c r="Q106">
        <v>1914</v>
      </c>
    </row>
    <row r="107" spans="1:17" ht="12.75">
      <c r="A107" t="s">
        <v>34</v>
      </c>
      <c r="B107">
        <v>1866</v>
      </c>
      <c r="C107">
        <v>2004</v>
      </c>
      <c r="D107">
        <v>1</v>
      </c>
      <c r="E107">
        <v>1866</v>
      </c>
      <c r="F107">
        <v>0</v>
      </c>
      <c r="G107">
        <v>11.1</v>
      </c>
      <c r="H107">
        <v>1.5</v>
      </c>
      <c r="I107">
        <v>0.51</v>
      </c>
      <c r="J107">
        <f t="shared" si="3"/>
        <v>10.5075</v>
      </c>
      <c r="M107">
        <v>2</v>
      </c>
      <c r="N107">
        <v>1936</v>
      </c>
      <c r="O107">
        <v>1964</v>
      </c>
      <c r="Q107">
        <v>1914</v>
      </c>
    </row>
    <row r="108" spans="1:17" ht="12.75">
      <c r="A108" t="s">
        <v>35</v>
      </c>
      <c r="B108">
        <v>1880</v>
      </c>
      <c r="C108">
        <v>2004</v>
      </c>
      <c r="D108">
        <v>1</v>
      </c>
      <c r="E108">
        <v>1880</v>
      </c>
      <c r="F108">
        <v>0</v>
      </c>
      <c r="G108">
        <v>14.9</v>
      </c>
      <c r="H108">
        <v>1.96</v>
      </c>
      <c r="I108">
        <v>0.73</v>
      </c>
      <c r="J108">
        <f t="shared" si="3"/>
        <v>14.408801020408164</v>
      </c>
      <c r="M108">
        <v>2</v>
      </c>
      <c r="N108">
        <v>1936</v>
      </c>
      <c r="O108">
        <v>1964</v>
      </c>
      <c r="Q108">
        <v>1914</v>
      </c>
    </row>
    <row r="109" spans="1:17" ht="12.75">
      <c r="A109" t="s">
        <v>36</v>
      </c>
      <c r="B109">
        <v>1939</v>
      </c>
      <c r="C109">
        <v>2005</v>
      </c>
      <c r="D109">
        <v>1</v>
      </c>
      <c r="E109">
        <v>1939</v>
      </c>
      <c r="F109">
        <v>0</v>
      </c>
      <c r="J109">
        <v>5.19</v>
      </c>
      <c r="M109">
        <v>0</v>
      </c>
      <c r="Q109">
        <v>1968</v>
      </c>
    </row>
    <row r="110" spans="1:17" ht="12.75">
      <c r="A110" t="s">
        <v>37</v>
      </c>
      <c r="B110">
        <v>1937</v>
      </c>
      <c r="C110">
        <v>2005</v>
      </c>
      <c r="D110">
        <v>1</v>
      </c>
      <c r="E110">
        <v>1937</v>
      </c>
      <c r="F110">
        <v>0</v>
      </c>
      <c r="J110">
        <v>2.2</v>
      </c>
      <c r="K110">
        <v>2</v>
      </c>
      <c r="L110">
        <f>E110-K110</f>
        <v>1935</v>
      </c>
      <c r="M110">
        <v>0</v>
      </c>
      <c r="Q110">
        <v>1968</v>
      </c>
    </row>
    <row r="111" spans="1:17" ht="12.75">
      <c r="A111" t="s">
        <v>38</v>
      </c>
      <c r="B111">
        <v>1942</v>
      </c>
      <c r="C111">
        <v>2005</v>
      </c>
      <c r="D111">
        <v>1</v>
      </c>
      <c r="E111">
        <v>1942</v>
      </c>
      <c r="F111">
        <v>0</v>
      </c>
      <c r="G111">
        <v>17.82</v>
      </c>
      <c r="H111">
        <v>3.06</v>
      </c>
      <c r="I111">
        <v>2.57</v>
      </c>
      <c r="J111">
        <f aca="true" t="shared" si="4" ref="J111:J117">(((G111^2)/(8*H111))+(H111/2))-I111</f>
        <v>11.931911764705882</v>
      </c>
      <c r="M111">
        <v>0</v>
      </c>
      <c r="Q111">
        <v>1968</v>
      </c>
    </row>
    <row r="112" spans="1:13" ht="12.75">
      <c r="A112" t="s">
        <v>39</v>
      </c>
      <c r="B112">
        <v>1929</v>
      </c>
      <c r="C112">
        <v>2004</v>
      </c>
      <c r="D112">
        <v>1</v>
      </c>
      <c r="E112">
        <v>1929</v>
      </c>
      <c r="F112">
        <v>0</v>
      </c>
      <c r="G112">
        <v>12.43</v>
      </c>
      <c r="H112">
        <v>1.56</v>
      </c>
      <c r="I112">
        <v>0.85</v>
      </c>
      <c r="J112">
        <f t="shared" si="4"/>
        <v>12.31020032051282</v>
      </c>
      <c r="M112">
        <v>0</v>
      </c>
    </row>
    <row r="113" spans="1:13" ht="12.75">
      <c r="A113" t="s">
        <v>40</v>
      </c>
      <c r="B113">
        <v>1922</v>
      </c>
      <c r="C113">
        <v>2005</v>
      </c>
      <c r="D113">
        <v>1</v>
      </c>
      <c r="E113">
        <v>1922</v>
      </c>
      <c r="F113">
        <v>0</v>
      </c>
      <c r="G113">
        <v>7.25</v>
      </c>
      <c r="H113">
        <v>1.34</v>
      </c>
      <c r="I113">
        <v>0.94</v>
      </c>
      <c r="J113">
        <f t="shared" si="4"/>
        <v>4.633218283582089</v>
      </c>
      <c r="K113">
        <f>INT((J113)/I113)+1</f>
        <v>5</v>
      </c>
      <c r="L113">
        <f>E113-K113</f>
        <v>1917</v>
      </c>
      <c r="M113">
        <v>0</v>
      </c>
    </row>
    <row r="114" spans="1:17" ht="12.75">
      <c r="A114" t="s">
        <v>41</v>
      </c>
      <c r="B114">
        <v>1931</v>
      </c>
      <c r="C114">
        <v>2005</v>
      </c>
      <c r="D114">
        <v>1</v>
      </c>
      <c r="E114">
        <v>1931</v>
      </c>
      <c r="F114">
        <v>0</v>
      </c>
      <c r="G114">
        <v>15.32</v>
      </c>
      <c r="H114">
        <v>2.39</v>
      </c>
      <c r="I114">
        <v>1.53</v>
      </c>
      <c r="J114">
        <f t="shared" si="4"/>
        <v>11.940230125523014</v>
      </c>
      <c r="M114">
        <v>0</v>
      </c>
      <c r="Q114">
        <v>1969</v>
      </c>
    </row>
    <row r="115" spans="1:17" ht="12.75">
      <c r="A115" t="s">
        <v>42</v>
      </c>
      <c r="B115">
        <v>1947</v>
      </c>
      <c r="C115">
        <v>2005</v>
      </c>
      <c r="D115">
        <v>1</v>
      </c>
      <c r="E115">
        <v>1947</v>
      </c>
      <c r="F115">
        <v>0</v>
      </c>
      <c r="G115">
        <v>6.9</v>
      </c>
      <c r="H115">
        <v>0.32</v>
      </c>
      <c r="I115">
        <v>3.24</v>
      </c>
      <c r="J115">
        <f t="shared" si="4"/>
        <v>15.517656250000003</v>
      </c>
      <c r="M115">
        <v>2</v>
      </c>
      <c r="N115">
        <v>1963</v>
      </c>
      <c r="O115">
        <v>1970</v>
      </c>
      <c r="Q115">
        <v>1965</v>
      </c>
    </row>
    <row r="116" spans="1:14" ht="12.75">
      <c r="A116" t="s">
        <v>43</v>
      </c>
      <c r="B116">
        <v>1941</v>
      </c>
      <c r="C116">
        <v>1995</v>
      </c>
      <c r="D116">
        <v>1</v>
      </c>
      <c r="E116">
        <v>1941</v>
      </c>
      <c r="F116">
        <v>0</v>
      </c>
      <c r="G116">
        <v>10.9</v>
      </c>
      <c r="H116">
        <v>1.74</v>
      </c>
      <c r="I116">
        <v>1.22</v>
      </c>
      <c r="J116">
        <f t="shared" si="4"/>
        <v>8.185201149425286</v>
      </c>
      <c r="K116">
        <f>INT((J116)/I116)+1</f>
        <v>7</v>
      </c>
      <c r="L116">
        <f>E116-K116</f>
        <v>1934</v>
      </c>
      <c r="M116">
        <v>1</v>
      </c>
      <c r="N116">
        <v>1970</v>
      </c>
    </row>
    <row r="117" spans="1:17" ht="12.75">
      <c r="A117" t="s">
        <v>44</v>
      </c>
      <c r="B117">
        <v>1944</v>
      </c>
      <c r="C117">
        <v>2004</v>
      </c>
      <c r="D117">
        <v>1</v>
      </c>
      <c r="E117">
        <v>1944</v>
      </c>
      <c r="F117">
        <v>0</v>
      </c>
      <c r="G117">
        <v>13.12</v>
      </c>
      <c r="H117">
        <v>2.09</v>
      </c>
      <c r="I117">
        <v>1.84</v>
      </c>
      <c r="J117">
        <f t="shared" si="4"/>
        <v>9.500119617224879</v>
      </c>
      <c r="M117">
        <v>1</v>
      </c>
      <c r="N117">
        <v>1970</v>
      </c>
      <c r="Q117">
        <v>1965</v>
      </c>
    </row>
    <row r="118" spans="1:17" ht="12.75">
      <c r="A118" t="s">
        <v>45</v>
      </c>
      <c r="B118">
        <v>1897</v>
      </c>
      <c r="C118">
        <v>2005</v>
      </c>
      <c r="D118">
        <v>1</v>
      </c>
      <c r="E118">
        <v>1895</v>
      </c>
      <c r="F118">
        <v>1.5</v>
      </c>
      <c r="J118">
        <v>0</v>
      </c>
      <c r="K118">
        <v>0</v>
      </c>
      <c r="L118">
        <f>E118-K118</f>
        <v>1895</v>
      </c>
      <c r="M118">
        <v>1</v>
      </c>
      <c r="N118">
        <v>1978</v>
      </c>
      <c r="Q118">
        <v>1931</v>
      </c>
    </row>
    <row r="119" spans="1:17" ht="12.75">
      <c r="A119" t="s">
        <v>46</v>
      </c>
      <c r="B119">
        <v>1921</v>
      </c>
      <c r="C119">
        <v>2005</v>
      </c>
      <c r="D119">
        <v>1</v>
      </c>
      <c r="E119">
        <v>1921</v>
      </c>
      <c r="F119">
        <v>0</v>
      </c>
      <c r="J119" t="s">
        <v>649</v>
      </c>
      <c r="M119">
        <v>1</v>
      </c>
      <c r="N119">
        <v>1978</v>
      </c>
      <c r="Q119">
        <v>1931</v>
      </c>
    </row>
    <row r="120" spans="1:15" ht="12.75">
      <c r="A120" t="s">
        <v>47</v>
      </c>
      <c r="B120">
        <v>1911</v>
      </c>
      <c r="C120">
        <v>2004</v>
      </c>
      <c r="D120">
        <v>1</v>
      </c>
      <c r="E120">
        <v>1911</v>
      </c>
      <c r="F120">
        <v>0</v>
      </c>
      <c r="G120">
        <v>11.34</v>
      </c>
      <c r="H120">
        <v>0.97</v>
      </c>
      <c r="I120">
        <v>1.8</v>
      </c>
      <c r="J120">
        <f aca="true" t="shared" si="5" ref="J120:J127">(((G120^2)/(8*H120))+(H120/2))-I120</f>
        <v>15.256597938144328</v>
      </c>
      <c r="M120">
        <v>2</v>
      </c>
      <c r="N120">
        <v>1964</v>
      </c>
      <c r="O120">
        <v>1978</v>
      </c>
    </row>
    <row r="121" spans="1:17" ht="12.75">
      <c r="A121" t="s">
        <v>48</v>
      </c>
      <c r="B121">
        <v>1939</v>
      </c>
      <c r="C121">
        <v>2005</v>
      </c>
      <c r="D121">
        <v>1</v>
      </c>
      <c r="E121">
        <v>1939</v>
      </c>
      <c r="F121">
        <v>0</v>
      </c>
      <c r="G121">
        <v>17.27</v>
      </c>
      <c r="H121">
        <v>4.86</v>
      </c>
      <c r="I121">
        <v>1.06</v>
      </c>
      <c r="J121">
        <f t="shared" si="5"/>
        <v>9.041113683127572</v>
      </c>
      <c r="M121">
        <v>0</v>
      </c>
      <c r="Q121">
        <v>1964</v>
      </c>
    </row>
    <row r="122" spans="1:17" ht="12.75">
      <c r="A122" t="s">
        <v>49</v>
      </c>
      <c r="B122">
        <v>1939</v>
      </c>
      <c r="C122">
        <v>2005</v>
      </c>
      <c r="D122">
        <v>1</v>
      </c>
      <c r="E122">
        <v>1939</v>
      </c>
      <c r="F122">
        <v>0</v>
      </c>
      <c r="G122">
        <v>14.22</v>
      </c>
      <c r="H122">
        <v>2.04</v>
      </c>
      <c r="I122">
        <v>0.75</v>
      </c>
      <c r="J122">
        <f t="shared" si="5"/>
        <v>12.660220588235294</v>
      </c>
      <c r="M122">
        <v>0</v>
      </c>
      <c r="Q122">
        <v>1964</v>
      </c>
    </row>
    <row r="123" spans="1:17" ht="12.75">
      <c r="A123" t="s">
        <v>50</v>
      </c>
      <c r="B123">
        <v>1935</v>
      </c>
      <c r="C123">
        <v>2005</v>
      </c>
      <c r="D123">
        <v>1</v>
      </c>
      <c r="E123">
        <v>1935</v>
      </c>
      <c r="F123">
        <v>0</v>
      </c>
      <c r="G123">
        <v>7.1</v>
      </c>
      <c r="H123">
        <v>1.23</v>
      </c>
      <c r="I123">
        <v>0.61</v>
      </c>
      <c r="J123">
        <f t="shared" si="5"/>
        <v>5.127967479674797</v>
      </c>
      <c r="K123">
        <f>INT((J123)/I123)+1</f>
        <v>9</v>
      </c>
      <c r="L123">
        <f>E123-K123</f>
        <v>1926</v>
      </c>
      <c r="M123">
        <v>0</v>
      </c>
      <c r="Q123">
        <v>1964</v>
      </c>
    </row>
    <row r="124" spans="1:13" ht="12.75">
      <c r="A124" t="s">
        <v>51</v>
      </c>
      <c r="B124">
        <v>1944</v>
      </c>
      <c r="C124">
        <v>2005</v>
      </c>
      <c r="D124">
        <v>1</v>
      </c>
      <c r="E124">
        <v>1944</v>
      </c>
      <c r="F124">
        <v>0</v>
      </c>
      <c r="G124">
        <v>10.9</v>
      </c>
      <c r="H124">
        <v>1.9</v>
      </c>
      <c r="I124">
        <v>0.95</v>
      </c>
      <c r="J124">
        <f t="shared" si="5"/>
        <v>7.816447368421053</v>
      </c>
      <c r="K124">
        <f>INT((J124)/I124)+1</f>
        <v>9</v>
      </c>
      <c r="L124">
        <f>E124-K124</f>
        <v>1935</v>
      </c>
      <c r="M124">
        <v>0</v>
      </c>
    </row>
    <row r="125" spans="1:13" ht="12.75">
      <c r="A125" t="s">
        <v>52</v>
      </c>
      <c r="B125">
        <v>1962</v>
      </c>
      <c r="C125">
        <v>2005</v>
      </c>
      <c r="D125">
        <v>1</v>
      </c>
      <c r="E125">
        <v>1962</v>
      </c>
      <c r="F125">
        <v>0</v>
      </c>
      <c r="G125">
        <v>32.3</v>
      </c>
      <c r="H125">
        <v>4.7</v>
      </c>
      <c r="I125">
        <v>2.38</v>
      </c>
      <c r="J125">
        <f t="shared" si="5"/>
        <v>27.7170744680851</v>
      </c>
      <c r="M125">
        <v>0</v>
      </c>
    </row>
    <row r="126" spans="1:13" ht="12.75">
      <c r="A126" t="s">
        <v>53</v>
      </c>
      <c r="B126">
        <v>1962</v>
      </c>
      <c r="C126">
        <v>2005</v>
      </c>
      <c r="D126">
        <v>1</v>
      </c>
      <c r="E126">
        <v>1962</v>
      </c>
      <c r="F126">
        <v>0</v>
      </c>
      <c r="G126">
        <v>30.1</v>
      </c>
      <c r="H126">
        <v>3.43</v>
      </c>
      <c r="I126">
        <v>2.18</v>
      </c>
      <c r="J126">
        <f t="shared" si="5"/>
        <v>32.55285714285715</v>
      </c>
      <c r="M126">
        <v>0</v>
      </c>
    </row>
    <row r="127" spans="1:17" ht="12.75">
      <c r="A127" t="s">
        <v>54</v>
      </c>
      <c r="B127">
        <v>1940</v>
      </c>
      <c r="C127">
        <v>2004</v>
      </c>
      <c r="D127">
        <v>1</v>
      </c>
      <c r="E127">
        <v>1915</v>
      </c>
      <c r="F127">
        <v>11.8</v>
      </c>
      <c r="G127">
        <v>8</v>
      </c>
      <c r="H127">
        <v>1.3</v>
      </c>
      <c r="I127">
        <v>1.01</v>
      </c>
      <c r="J127">
        <f t="shared" si="5"/>
        <v>5.793846153846154</v>
      </c>
      <c r="K127">
        <f>INT((J127)/I127)+1</f>
        <v>6</v>
      </c>
      <c r="L127">
        <f>E127-K127</f>
        <v>1909</v>
      </c>
      <c r="M127">
        <v>0</v>
      </c>
      <c r="Q127">
        <v>1969</v>
      </c>
    </row>
    <row r="128" spans="1:13" ht="12.75">
      <c r="A128" t="s">
        <v>55</v>
      </c>
      <c r="B128">
        <v>1940</v>
      </c>
      <c r="C128">
        <v>2004</v>
      </c>
      <c r="D128">
        <v>1</v>
      </c>
      <c r="E128">
        <v>1940</v>
      </c>
      <c r="F128">
        <v>0</v>
      </c>
      <c r="J128">
        <v>20</v>
      </c>
      <c r="M128">
        <v>0</v>
      </c>
    </row>
    <row r="129" spans="1:17" ht="12.75">
      <c r="A129" t="s">
        <v>56</v>
      </c>
      <c r="B129">
        <v>1950</v>
      </c>
      <c r="C129">
        <v>2005</v>
      </c>
      <c r="D129">
        <v>1</v>
      </c>
      <c r="E129">
        <v>1950</v>
      </c>
      <c r="F129">
        <v>0</v>
      </c>
      <c r="G129">
        <v>22.31</v>
      </c>
      <c r="H129">
        <v>3.3</v>
      </c>
      <c r="I129">
        <v>0.86</v>
      </c>
      <c r="J129">
        <f>(((G129^2)/(8*H129))+(H129/2))-I129</f>
        <v>19.64364015151515</v>
      </c>
      <c r="M129">
        <v>0</v>
      </c>
      <c r="Q129">
        <v>1969</v>
      </c>
    </row>
    <row r="130" spans="1:17" ht="12.75">
      <c r="A130" t="s">
        <v>57</v>
      </c>
      <c r="B130">
        <v>1878</v>
      </c>
      <c r="C130">
        <v>2004</v>
      </c>
      <c r="D130">
        <v>1</v>
      </c>
      <c r="E130">
        <v>1877</v>
      </c>
      <c r="F130">
        <v>1.31</v>
      </c>
      <c r="G130">
        <v>11.26</v>
      </c>
      <c r="H130">
        <v>1.72</v>
      </c>
      <c r="I130">
        <v>1.31</v>
      </c>
      <c r="J130">
        <f aca="true" t="shared" si="6" ref="J130:J135">(((G130^2)/(8*H130))+(H130/2))-I130</f>
        <v>8.764215116279068</v>
      </c>
      <c r="K130">
        <f>INT((J130)/I130)+1</f>
        <v>7</v>
      </c>
      <c r="L130">
        <f>E130-K130</f>
        <v>1870</v>
      </c>
      <c r="M130">
        <v>2</v>
      </c>
      <c r="N130">
        <v>1917</v>
      </c>
      <c r="O130">
        <v>1935</v>
      </c>
      <c r="Q130">
        <v>1942</v>
      </c>
    </row>
    <row r="131" spans="1:17" ht="12.75">
      <c r="A131" t="s">
        <v>58</v>
      </c>
      <c r="B131">
        <v>1877</v>
      </c>
      <c r="C131">
        <v>2004</v>
      </c>
      <c r="D131">
        <v>1</v>
      </c>
      <c r="E131">
        <v>1877</v>
      </c>
      <c r="F131">
        <v>0</v>
      </c>
      <c r="G131">
        <v>5.17</v>
      </c>
      <c r="H131">
        <v>0.44</v>
      </c>
      <c r="I131">
        <v>1.59</v>
      </c>
      <c r="J131">
        <f t="shared" si="6"/>
        <v>6.223437499999999</v>
      </c>
      <c r="M131">
        <v>2</v>
      </c>
      <c r="N131">
        <v>1917</v>
      </c>
      <c r="O131">
        <v>1964</v>
      </c>
      <c r="Q131">
        <v>1942</v>
      </c>
    </row>
    <row r="132" spans="1:17" ht="12.75">
      <c r="A132" t="s">
        <v>59</v>
      </c>
      <c r="B132">
        <v>1896</v>
      </c>
      <c r="C132">
        <v>2005</v>
      </c>
      <c r="D132">
        <v>1</v>
      </c>
      <c r="E132">
        <v>1893</v>
      </c>
      <c r="F132">
        <v>4.03</v>
      </c>
      <c r="G132">
        <v>20.77</v>
      </c>
      <c r="H132">
        <v>1.44</v>
      </c>
      <c r="I132">
        <v>1.4</v>
      </c>
      <c r="J132">
        <f t="shared" si="6"/>
        <v>36.767300347222225</v>
      </c>
      <c r="M132">
        <v>1</v>
      </c>
      <c r="N132">
        <v>1964</v>
      </c>
      <c r="Q132">
        <v>1942</v>
      </c>
    </row>
    <row r="133" spans="1:13" ht="12.75">
      <c r="A133" t="s">
        <v>60</v>
      </c>
      <c r="B133">
        <v>1949</v>
      </c>
      <c r="C133">
        <v>2005</v>
      </c>
      <c r="D133">
        <v>1</v>
      </c>
      <c r="E133">
        <v>1948</v>
      </c>
      <c r="F133">
        <v>2.201</v>
      </c>
      <c r="G133">
        <v>13.6</v>
      </c>
      <c r="H133">
        <v>3.06</v>
      </c>
      <c r="I133">
        <v>3.02</v>
      </c>
      <c r="J133">
        <f t="shared" si="6"/>
        <v>6.065555555555555</v>
      </c>
      <c r="M133">
        <v>0</v>
      </c>
    </row>
    <row r="134" spans="1:13" ht="12.75">
      <c r="A134" t="s">
        <v>61</v>
      </c>
      <c r="B134">
        <v>1946</v>
      </c>
      <c r="C134">
        <v>2005</v>
      </c>
      <c r="D134">
        <v>1</v>
      </c>
      <c r="E134">
        <v>1944</v>
      </c>
      <c r="F134">
        <v>2.68</v>
      </c>
      <c r="J134">
        <v>0</v>
      </c>
      <c r="K134">
        <v>0</v>
      </c>
      <c r="L134">
        <f>E134-K134</f>
        <v>1944</v>
      </c>
      <c r="M134">
        <v>0</v>
      </c>
    </row>
    <row r="135" spans="1:13" ht="12.75">
      <c r="A135" t="s">
        <v>62</v>
      </c>
      <c r="B135">
        <v>1949</v>
      </c>
      <c r="C135">
        <v>2005</v>
      </c>
      <c r="D135">
        <v>1</v>
      </c>
      <c r="E135">
        <v>1948</v>
      </c>
      <c r="F135">
        <v>2.63</v>
      </c>
      <c r="G135">
        <v>13.86</v>
      </c>
      <c r="H135">
        <v>3.3</v>
      </c>
      <c r="I135">
        <v>2.63</v>
      </c>
      <c r="J135">
        <f t="shared" si="6"/>
        <v>6.296499999999999</v>
      </c>
      <c r="M135">
        <v>0</v>
      </c>
    </row>
    <row r="136" spans="1:13" ht="12.75">
      <c r="A136" t="s">
        <v>63</v>
      </c>
      <c r="B136">
        <v>1935</v>
      </c>
      <c r="C136">
        <v>2005</v>
      </c>
      <c r="D136">
        <v>1</v>
      </c>
      <c r="E136">
        <v>1914</v>
      </c>
      <c r="F136">
        <v>28</v>
      </c>
      <c r="J136">
        <v>0</v>
      </c>
      <c r="K136">
        <v>0</v>
      </c>
      <c r="L136">
        <f>E136-K136</f>
        <v>1914</v>
      </c>
      <c r="M136">
        <v>0</v>
      </c>
    </row>
    <row r="137" spans="1:13" ht="12.75">
      <c r="A137" t="s">
        <v>64</v>
      </c>
      <c r="B137">
        <v>1922</v>
      </c>
      <c r="C137">
        <v>2005</v>
      </c>
      <c r="D137">
        <v>1</v>
      </c>
      <c r="E137">
        <v>1922</v>
      </c>
      <c r="F137">
        <v>0</v>
      </c>
      <c r="J137" t="s">
        <v>649</v>
      </c>
      <c r="M137">
        <v>0</v>
      </c>
    </row>
    <row r="138" spans="1:13" ht="12.75">
      <c r="A138" t="s">
        <v>65</v>
      </c>
      <c r="B138">
        <v>1933</v>
      </c>
      <c r="C138">
        <v>2005</v>
      </c>
      <c r="D138">
        <v>1</v>
      </c>
      <c r="E138">
        <v>1933</v>
      </c>
      <c r="F138">
        <v>0</v>
      </c>
      <c r="J138" t="s">
        <v>649</v>
      </c>
      <c r="M138">
        <v>0</v>
      </c>
    </row>
    <row r="139" spans="1:13" ht="12.75">
      <c r="A139" t="s">
        <v>66</v>
      </c>
      <c r="B139">
        <v>1934</v>
      </c>
      <c r="C139">
        <v>2005</v>
      </c>
      <c r="D139">
        <v>1</v>
      </c>
      <c r="E139">
        <v>1934</v>
      </c>
      <c r="F139">
        <v>0</v>
      </c>
      <c r="G139">
        <v>10.08</v>
      </c>
      <c r="H139">
        <v>1.066</v>
      </c>
      <c r="I139">
        <v>3.01</v>
      </c>
      <c r="J139">
        <f>(((G139^2)/(8*H139))+(H139/2))-I139</f>
        <v>9.437446529080676</v>
      </c>
      <c r="M139">
        <v>0</v>
      </c>
    </row>
    <row r="140" spans="1:13" ht="12.75">
      <c r="A140" t="s">
        <v>67</v>
      </c>
      <c r="B140">
        <v>1934</v>
      </c>
      <c r="C140">
        <v>2005</v>
      </c>
      <c r="D140">
        <v>1</v>
      </c>
      <c r="E140">
        <v>1934</v>
      </c>
      <c r="F140">
        <v>0</v>
      </c>
      <c r="G140">
        <v>20.9</v>
      </c>
      <c r="H140">
        <v>4.9</v>
      </c>
      <c r="I140">
        <v>2.9</v>
      </c>
      <c r="J140">
        <f>(((G140^2)/(8*H140))+(H140/2))-I140</f>
        <v>10.693112244897955</v>
      </c>
      <c r="K140">
        <f>INT((J140)/I140)+1</f>
        <v>4</v>
      </c>
      <c r="L140">
        <f>E140-K140</f>
        <v>1930</v>
      </c>
      <c r="M140">
        <v>0</v>
      </c>
    </row>
    <row r="141" spans="1:13" ht="12.75">
      <c r="A141" t="s">
        <v>68</v>
      </c>
      <c r="B141">
        <v>1939</v>
      </c>
      <c r="C141">
        <v>2005</v>
      </c>
      <c r="D141">
        <v>1</v>
      </c>
      <c r="E141">
        <v>1939</v>
      </c>
      <c r="F141">
        <v>0</v>
      </c>
      <c r="G141">
        <v>30.22</v>
      </c>
      <c r="H141">
        <v>4.75</v>
      </c>
      <c r="I141">
        <v>3.07</v>
      </c>
      <c r="J141">
        <f>(((G141^2)/(8*H141))+(H141/2))-I141</f>
        <v>23.337852631578947</v>
      </c>
      <c r="M141">
        <v>0</v>
      </c>
    </row>
    <row r="142" spans="1:13" ht="12.75">
      <c r="A142" t="s">
        <v>69</v>
      </c>
      <c r="B142">
        <v>1924</v>
      </c>
      <c r="C142">
        <v>2005</v>
      </c>
      <c r="D142">
        <v>1</v>
      </c>
      <c r="E142">
        <v>1924</v>
      </c>
      <c r="F142">
        <v>0</v>
      </c>
      <c r="J142">
        <v>58</v>
      </c>
      <c r="M142">
        <v>0</v>
      </c>
    </row>
    <row r="143" spans="1:13" ht="12.75">
      <c r="A143" t="s">
        <v>70</v>
      </c>
      <c r="B143">
        <v>1922</v>
      </c>
      <c r="C143">
        <v>2005</v>
      </c>
      <c r="D143">
        <v>1</v>
      </c>
      <c r="E143">
        <v>1920</v>
      </c>
      <c r="F143">
        <v>10.8</v>
      </c>
      <c r="G143">
        <v>11.11</v>
      </c>
      <c r="H143">
        <v>0.411</v>
      </c>
      <c r="I143">
        <v>5.4</v>
      </c>
      <c r="J143">
        <f>(((G143^2)/(8*H143))+(H143/2))-I143</f>
        <v>32.345676399026765</v>
      </c>
      <c r="M143">
        <v>0</v>
      </c>
    </row>
    <row r="144" spans="1:13" ht="12.75">
      <c r="A144" t="s">
        <v>71</v>
      </c>
      <c r="B144">
        <v>1912</v>
      </c>
      <c r="C144">
        <v>2005</v>
      </c>
      <c r="D144">
        <v>1</v>
      </c>
      <c r="E144">
        <v>1866</v>
      </c>
      <c r="F144">
        <v>30.9</v>
      </c>
      <c r="G144">
        <v>2.74</v>
      </c>
      <c r="H144">
        <v>0.21</v>
      </c>
      <c r="I144">
        <v>0.92</v>
      </c>
      <c r="J144">
        <f>(((G144^2)/(8*H144))+(H144/2))-I144</f>
        <v>3.6538095238095254</v>
      </c>
      <c r="K144">
        <f>INT((J144)/I144)+1</f>
        <v>4</v>
      </c>
      <c r="L144">
        <f>E144-K144</f>
        <v>1862</v>
      </c>
      <c r="M144">
        <v>0</v>
      </c>
    </row>
    <row r="145" spans="1:13" ht="12.75">
      <c r="A145" t="s">
        <v>72</v>
      </c>
      <c r="B145">
        <v>1932</v>
      </c>
      <c r="C145">
        <v>2005</v>
      </c>
      <c r="D145">
        <v>1</v>
      </c>
      <c r="E145">
        <v>1932</v>
      </c>
      <c r="F145">
        <v>0</v>
      </c>
      <c r="G145">
        <v>10.66</v>
      </c>
      <c r="H145">
        <v>2.29</v>
      </c>
      <c r="I145">
        <v>2.26</v>
      </c>
      <c r="J145">
        <f>(((G145^2)/(8*H145))+(H145/2))-I145</f>
        <v>5.087816593886464</v>
      </c>
      <c r="M145">
        <v>0</v>
      </c>
    </row>
    <row r="146" spans="1:13" ht="12.75">
      <c r="A146" t="s">
        <v>73</v>
      </c>
      <c r="B146">
        <v>1933</v>
      </c>
      <c r="C146">
        <v>1995</v>
      </c>
      <c r="D146">
        <v>1</v>
      </c>
      <c r="E146">
        <v>1933</v>
      </c>
      <c r="F146">
        <v>0</v>
      </c>
      <c r="G146">
        <v>12.88</v>
      </c>
      <c r="H146">
        <v>3.65</v>
      </c>
      <c r="I146">
        <v>2.1</v>
      </c>
      <c r="J146">
        <f>(((G146^2)/(8*H146))+(H146/2))-I146</f>
        <v>5.406315068493152</v>
      </c>
      <c r="M146">
        <v>0</v>
      </c>
    </row>
    <row r="147" spans="1:13" ht="12.75">
      <c r="A147" t="s">
        <v>74</v>
      </c>
      <c r="B147">
        <v>1931</v>
      </c>
      <c r="C147">
        <v>1980</v>
      </c>
      <c r="D147">
        <v>1</v>
      </c>
      <c r="E147">
        <v>1931</v>
      </c>
      <c r="F147">
        <v>0</v>
      </c>
      <c r="J147">
        <v>0.98</v>
      </c>
      <c r="K147">
        <v>2</v>
      </c>
      <c r="L147">
        <f>E147-K147</f>
        <v>1929</v>
      </c>
      <c r="M147">
        <v>0</v>
      </c>
    </row>
    <row r="148" spans="1:13" ht="12.75">
      <c r="A148" t="s">
        <v>75</v>
      </c>
      <c r="B148">
        <v>1941</v>
      </c>
      <c r="C148">
        <v>2005</v>
      </c>
      <c r="D148">
        <v>1</v>
      </c>
      <c r="E148">
        <v>1941</v>
      </c>
      <c r="F148">
        <v>0</v>
      </c>
      <c r="G148">
        <v>11.08</v>
      </c>
      <c r="H148">
        <v>0.829</v>
      </c>
      <c r="I148">
        <v>2.16</v>
      </c>
      <c r="J148">
        <f>(((G148^2)/(8*H148))+(H148/2))-I148</f>
        <v>16.765718335343788</v>
      </c>
      <c r="M148">
        <v>0</v>
      </c>
    </row>
    <row r="149" spans="1:13" ht="12.75">
      <c r="A149" t="s">
        <v>76</v>
      </c>
      <c r="B149">
        <v>1938</v>
      </c>
      <c r="C149">
        <v>2005</v>
      </c>
      <c r="D149">
        <v>1</v>
      </c>
      <c r="E149">
        <v>1938</v>
      </c>
      <c r="F149">
        <v>0</v>
      </c>
      <c r="G149">
        <v>15.4</v>
      </c>
      <c r="H149">
        <v>3.8</v>
      </c>
      <c r="I149">
        <v>2.8</v>
      </c>
      <c r="J149">
        <f>(((G149^2)/(8*H149))+(H149/2))-I149</f>
        <v>6.901315789473686</v>
      </c>
      <c r="K149">
        <f>INT((J149)/I149)+1</f>
        <v>3</v>
      </c>
      <c r="L149">
        <f>E149-K149</f>
        <v>1935</v>
      </c>
      <c r="M149">
        <v>0</v>
      </c>
    </row>
    <row r="150" spans="1:13" ht="12.75">
      <c r="A150" t="s">
        <v>77</v>
      </c>
      <c r="B150">
        <v>1938</v>
      </c>
      <c r="C150">
        <v>2004</v>
      </c>
      <c r="D150">
        <v>1</v>
      </c>
      <c r="E150">
        <v>1938</v>
      </c>
      <c r="F150">
        <v>0</v>
      </c>
      <c r="G150">
        <v>13.57</v>
      </c>
      <c r="H150">
        <v>2.48</v>
      </c>
      <c r="I150">
        <v>0.35</v>
      </c>
      <c r="J150">
        <f>(((G150^2)/(8*H150))+(H150/2))-I150</f>
        <v>10.171496975806452</v>
      </c>
      <c r="M150">
        <v>0</v>
      </c>
    </row>
    <row r="151" spans="1:17" ht="12.75">
      <c r="A151" t="s">
        <v>78</v>
      </c>
      <c r="B151">
        <v>1927</v>
      </c>
      <c r="C151">
        <v>2005</v>
      </c>
      <c r="D151">
        <v>1</v>
      </c>
      <c r="E151">
        <v>1927</v>
      </c>
      <c r="F151">
        <v>0</v>
      </c>
      <c r="G151">
        <v>8.3</v>
      </c>
      <c r="H151">
        <v>2.7</v>
      </c>
      <c r="I151">
        <v>2.2</v>
      </c>
      <c r="J151">
        <f>(((G151^2)/(8*H151))+(H151/2))-I151</f>
        <v>2.339351851851853</v>
      </c>
      <c r="K151">
        <f>INT((J151)/I151)+1</f>
        <v>2</v>
      </c>
      <c r="L151">
        <f>E151-K151</f>
        <v>1925</v>
      </c>
      <c r="M151">
        <v>0</v>
      </c>
      <c r="Q151">
        <v>1955</v>
      </c>
    </row>
    <row r="152" spans="1:17" ht="12.75">
      <c r="A152" t="s">
        <v>79</v>
      </c>
      <c r="B152">
        <v>1927</v>
      </c>
      <c r="C152">
        <v>2005</v>
      </c>
      <c r="D152">
        <v>1</v>
      </c>
      <c r="E152">
        <v>1927</v>
      </c>
      <c r="F152">
        <v>0</v>
      </c>
      <c r="J152">
        <v>2.04</v>
      </c>
      <c r="M152">
        <v>0</v>
      </c>
      <c r="Q152">
        <v>1955</v>
      </c>
    </row>
    <row r="153" spans="1:17" ht="12.75">
      <c r="A153" t="s">
        <v>80</v>
      </c>
      <c r="B153">
        <v>1937</v>
      </c>
      <c r="C153">
        <v>2005</v>
      </c>
      <c r="D153">
        <v>1</v>
      </c>
      <c r="E153">
        <v>1927</v>
      </c>
      <c r="F153">
        <v>0</v>
      </c>
      <c r="J153">
        <v>1.74</v>
      </c>
      <c r="M153">
        <v>1</v>
      </c>
      <c r="N153">
        <v>1992</v>
      </c>
      <c r="Q153">
        <v>1955</v>
      </c>
    </row>
    <row r="154" spans="1:17" ht="12.75">
      <c r="A154" t="s">
        <v>81</v>
      </c>
      <c r="B154">
        <v>1912</v>
      </c>
      <c r="C154">
        <v>2005</v>
      </c>
      <c r="D154">
        <v>1</v>
      </c>
      <c r="E154">
        <v>1912</v>
      </c>
      <c r="F154">
        <v>0</v>
      </c>
      <c r="J154">
        <v>3.6</v>
      </c>
      <c r="M154">
        <v>0</v>
      </c>
      <c r="Q154">
        <v>1941</v>
      </c>
    </row>
    <row r="155" spans="1:17" ht="12.75">
      <c r="A155" t="s">
        <v>82</v>
      </c>
      <c r="B155">
        <v>1924</v>
      </c>
      <c r="C155">
        <v>2005</v>
      </c>
      <c r="D155">
        <v>1</v>
      </c>
      <c r="E155">
        <v>1924</v>
      </c>
      <c r="F155">
        <v>0</v>
      </c>
      <c r="G155">
        <v>15.02</v>
      </c>
      <c r="H155">
        <v>1.32</v>
      </c>
      <c r="I155">
        <v>0.54</v>
      </c>
      <c r="J155">
        <f>(((G155^2)/(8*H155))+(H155/2))-I155</f>
        <v>21.48367424242424</v>
      </c>
      <c r="M155">
        <v>1</v>
      </c>
      <c r="N155">
        <v>1985</v>
      </c>
      <c r="Q155">
        <v>1939</v>
      </c>
    </row>
    <row r="156" spans="1:17" ht="12.75">
      <c r="A156" t="s">
        <v>83</v>
      </c>
      <c r="B156">
        <v>1910</v>
      </c>
      <c r="C156">
        <v>2005</v>
      </c>
      <c r="D156">
        <v>1</v>
      </c>
      <c r="E156">
        <v>1907</v>
      </c>
      <c r="F156">
        <v>1.64</v>
      </c>
      <c r="J156">
        <v>0</v>
      </c>
      <c r="K156">
        <v>0</v>
      </c>
      <c r="L156">
        <f>E156-K156</f>
        <v>1907</v>
      </c>
      <c r="M156">
        <v>1</v>
      </c>
      <c r="N156">
        <v>1985</v>
      </c>
      <c r="Q156">
        <v>1945</v>
      </c>
    </row>
    <row r="157" spans="1:18" ht="12.75">
      <c r="A157" t="s">
        <v>84</v>
      </c>
      <c r="B157">
        <v>1874</v>
      </c>
      <c r="C157">
        <v>2004</v>
      </c>
      <c r="D157">
        <v>1</v>
      </c>
      <c r="E157">
        <v>1874</v>
      </c>
      <c r="F157">
        <v>0</v>
      </c>
      <c r="G157">
        <v>3.46</v>
      </c>
      <c r="H157">
        <v>0.285</v>
      </c>
      <c r="I157">
        <v>2.32</v>
      </c>
      <c r="J157">
        <f>(((G157^2)/(8*H157))+(H157/2))-I157</f>
        <v>3.0732017543859658</v>
      </c>
      <c r="K157">
        <f>INT((J157)/I157)+1</f>
        <v>2</v>
      </c>
      <c r="L157">
        <f>E157-K157</f>
        <v>1872</v>
      </c>
      <c r="M157">
        <v>0</v>
      </c>
      <c r="Q157">
        <v>1914</v>
      </c>
      <c r="R157">
        <v>1934</v>
      </c>
    </row>
    <row r="158" spans="1:19" ht="12.75">
      <c r="A158" t="s">
        <v>85</v>
      </c>
      <c r="B158">
        <v>1875</v>
      </c>
      <c r="C158">
        <v>2004</v>
      </c>
      <c r="D158">
        <v>1</v>
      </c>
      <c r="E158">
        <v>1875</v>
      </c>
      <c r="F158">
        <v>0</v>
      </c>
      <c r="J158">
        <v>7.18</v>
      </c>
      <c r="M158">
        <v>0</v>
      </c>
      <c r="Q158">
        <v>1914</v>
      </c>
      <c r="R158">
        <v>1934</v>
      </c>
      <c r="S158">
        <v>1950</v>
      </c>
    </row>
    <row r="159" spans="1:17" ht="12.75">
      <c r="A159" t="s">
        <v>86</v>
      </c>
      <c r="B159">
        <v>1878</v>
      </c>
      <c r="C159">
        <v>2004</v>
      </c>
      <c r="D159">
        <v>1</v>
      </c>
      <c r="E159">
        <v>1878</v>
      </c>
      <c r="F159">
        <v>0</v>
      </c>
      <c r="G159">
        <v>19.4</v>
      </c>
      <c r="H159">
        <v>2.5</v>
      </c>
      <c r="I159">
        <v>1.26</v>
      </c>
      <c r="J159">
        <f>(((G159^2)/(8*H159))+(H159/2))-I159</f>
        <v>18.807999999999996</v>
      </c>
      <c r="M159">
        <v>0</v>
      </c>
      <c r="Q159">
        <v>1934</v>
      </c>
    </row>
    <row r="160" spans="1:18" ht="12.75">
      <c r="A160" t="s">
        <v>87</v>
      </c>
      <c r="B160">
        <v>1947</v>
      </c>
      <c r="C160">
        <v>2005</v>
      </c>
      <c r="D160">
        <v>1</v>
      </c>
      <c r="E160">
        <v>1947</v>
      </c>
      <c r="F160">
        <v>0</v>
      </c>
      <c r="G160">
        <v>8.2</v>
      </c>
      <c r="H160">
        <v>0.496</v>
      </c>
      <c r="I160">
        <v>2.1</v>
      </c>
      <c r="J160">
        <f>(((G160^2)/(8*H160))+(H160/2))-I160</f>
        <v>15.093564516129033</v>
      </c>
      <c r="M160">
        <v>0</v>
      </c>
      <c r="Q160">
        <v>1948</v>
      </c>
      <c r="R160">
        <v>1990</v>
      </c>
    </row>
    <row r="161" spans="1:13" ht="12.75">
      <c r="A161" t="s">
        <v>88</v>
      </c>
      <c r="B161">
        <v>1942</v>
      </c>
      <c r="C161">
        <v>2005</v>
      </c>
      <c r="D161">
        <v>1</v>
      </c>
      <c r="E161">
        <v>1942</v>
      </c>
      <c r="F161">
        <v>0</v>
      </c>
      <c r="G161">
        <v>6.6</v>
      </c>
      <c r="H161">
        <v>1.92</v>
      </c>
      <c r="I161">
        <v>1.81</v>
      </c>
      <c r="J161">
        <f>(((G161^2)/(8*H161))+(H161/2))-I161</f>
        <v>1.9859375</v>
      </c>
      <c r="K161">
        <f>INT((J161)/I161)+1</f>
        <v>2</v>
      </c>
      <c r="L161">
        <f>E161-K161</f>
        <v>1940</v>
      </c>
      <c r="M161">
        <v>0</v>
      </c>
    </row>
    <row r="162" spans="1:13" ht="12.75">
      <c r="A162" t="s">
        <v>89</v>
      </c>
      <c r="B162">
        <v>1944</v>
      </c>
      <c r="C162">
        <v>2004</v>
      </c>
      <c r="D162">
        <v>1</v>
      </c>
      <c r="E162">
        <v>1944</v>
      </c>
      <c r="F162">
        <v>0</v>
      </c>
      <c r="J162">
        <v>1.86</v>
      </c>
      <c r="M162">
        <v>0</v>
      </c>
    </row>
    <row r="163" spans="1:13" ht="12.75">
      <c r="A163" t="s">
        <v>90</v>
      </c>
      <c r="B163">
        <v>1937</v>
      </c>
      <c r="C163">
        <v>2005</v>
      </c>
      <c r="D163">
        <v>1</v>
      </c>
      <c r="E163">
        <v>1937</v>
      </c>
      <c r="F163">
        <v>0</v>
      </c>
      <c r="J163">
        <v>3.33</v>
      </c>
      <c r="M163">
        <v>0</v>
      </c>
    </row>
    <row r="164" spans="1:13" ht="12.75">
      <c r="A164" t="s">
        <v>91</v>
      </c>
      <c r="B164">
        <v>1935</v>
      </c>
      <c r="C164">
        <v>2005</v>
      </c>
      <c r="D164">
        <v>1</v>
      </c>
      <c r="E164">
        <v>1930</v>
      </c>
      <c r="F164">
        <v>2.24</v>
      </c>
      <c r="G164">
        <v>2.5</v>
      </c>
      <c r="H164">
        <v>1.07</v>
      </c>
      <c r="I164">
        <v>0.55</v>
      </c>
      <c r="J164">
        <f>(((G164^2)/(8*H164))+(H164/2))-I164</f>
        <v>0.7151401869158878</v>
      </c>
      <c r="K164">
        <f>INT((J164)/I164)+1</f>
        <v>2</v>
      </c>
      <c r="L164">
        <f>E164-K164</f>
        <v>1928</v>
      </c>
      <c r="M164">
        <v>0</v>
      </c>
    </row>
    <row r="165" spans="1:13" ht="12.75">
      <c r="A165" t="s">
        <v>92</v>
      </c>
      <c r="B165">
        <v>1935</v>
      </c>
      <c r="C165">
        <v>2005</v>
      </c>
      <c r="D165">
        <v>1</v>
      </c>
      <c r="E165">
        <v>1935</v>
      </c>
      <c r="F165">
        <v>0</v>
      </c>
      <c r="J165">
        <v>1.88</v>
      </c>
      <c r="M165">
        <v>0</v>
      </c>
    </row>
    <row r="166" spans="1:17" ht="12.75">
      <c r="A166" t="s">
        <v>93</v>
      </c>
      <c r="B166">
        <v>1932</v>
      </c>
      <c r="C166">
        <v>2005</v>
      </c>
      <c r="D166">
        <v>1</v>
      </c>
      <c r="E166">
        <v>1932</v>
      </c>
      <c r="F166">
        <v>0</v>
      </c>
      <c r="J166">
        <v>1.16</v>
      </c>
      <c r="M166">
        <v>0</v>
      </c>
      <c r="Q166">
        <v>1970</v>
      </c>
    </row>
    <row r="167" spans="1:17" ht="12.75">
      <c r="A167" t="s">
        <v>94</v>
      </c>
      <c r="B167">
        <v>1932</v>
      </c>
      <c r="C167">
        <v>2005</v>
      </c>
      <c r="D167">
        <v>1</v>
      </c>
      <c r="E167">
        <v>1932</v>
      </c>
      <c r="F167">
        <v>0</v>
      </c>
      <c r="J167">
        <v>1.48</v>
      </c>
      <c r="M167">
        <v>0</v>
      </c>
      <c r="Q167">
        <v>1966</v>
      </c>
    </row>
    <row r="168" spans="1:13" ht="12.75">
      <c r="A168" t="s">
        <v>95</v>
      </c>
      <c r="B168">
        <v>1933</v>
      </c>
      <c r="C168">
        <v>2005</v>
      </c>
      <c r="D168">
        <v>1</v>
      </c>
      <c r="E168">
        <v>1928</v>
      </c>
      <c r="F168">
        <v>1.27</v>
      </c>
      <c r="J168">
        <v>0</v>
      </c>
      <c r="K168">
        <v>0</v>
      </c>
      <c r="L168">
        <f>E168-K168</f>
        <v>1928</v>
      </c>
      <c r="M168">
        <v>0</v>
      </c>
    </row>
    <row r="169" spans="1:17" ht="12.75">
      <c r="A169" t="s">
        <v>96</v>
      </c>
      <c r="B169">
        <v>1952</v>
      </c>
      <c r="C169">
        <v>2005</v>
      </c>
      <c r="D169">
        <v>1</v>
      </c>
      <c r="E169">
        <v>1952</v>
      </c>
      <c r="F169">
        <v>0</v>
      </c>
      <c r="G169">
        <v>16.28</v>
      </c>
      <c r="H169">
        <v>3.25</v>
      </c>
      <c r="I169">
        <v>1.53</v>
      </c>
      <c r="J169">
        <f>(((G169^2)/(8*H169))+(H169/2))-I169</f>
        <v>10.288784615384618</v>
      </c>
      <c r="M169">
        <v>0</v>
      </c>
      <c r="Q169">
        <v>1968</v>
      </c>
    </row>
    <row r="170" spans="1:17" ht="12.75">
      <c r="A170" t="s">
        <v>97</v>
      </c>
      <c r="B170">
        <v>1943</v>
      </c>
      <c r="C170">
        <v>2005</v>
      </c>
      <c r="D170">
        <v>1</v>
      </c>
      <c r="E170">
        <v>1941</v>
      </c>
      <c r="F170">
        <v>1.23</v>
      </c>
      <c r="J170">
        <v>0</v>
      </c>
      <c r="K170">
        <v>0</v>
      </c>
      <c r="L170">
        <f>E170-K170</f>
        <v>1941</v>
      </c>
      <c r="M170">
        <v>0</v>
      </c>
      <c r="Q170">
        <v>1968</v>
      </c>
    </row>
    <row r="171" spans="1:17" ht="12.75">
      <c r="A171" t="s">
        <v>98</v>
      </c>
      <c r="B171">
        <v>1951</v>
      </c>
      <c r="C171">
        <v>2005</v>
      </c>
      <c r="D171">
        <v>1</v>
      </c>
      <c r="E171">
        <v>1951</v>
      </c>
      <c r="F171">
        <v>0</v>
      </c>
      <c r="G171">
        <v>12.6</v>
      </c>
      <c r="H171">
        <v>2.18</v>
      </c>
      <c r="I171">
        <v>1.2</v>
      </c>
      <c r="J171">
        <f>(((G171^2)/(8*H171))+(H171/2))-I171</f>
        <v>8.993211009174312</v>
      </c>
      <c r="M171">
        <v>0</v>
      </c>
      <c r="Q171">
        <v>1968</v>
      </c>
    </row>
    <row r="172" spans="1:17" ht="12.75">
      <c r="A172" t="s">
        <v>99</v>
      </c>
      <c r="B172">
        <v>1930</v>
      </c>
      <c r="C172">
        <v>2005</v>
      </c>
      <c r="D172">
        <v>1</v>
      </c>
      <c r="E172">
        <v>1930</v>
      </c>
      <c r="F172">
        <v>0</v>
      </c>
      <c r="J172">
        <v>9.85</v>
      </c>
      <c r="M172">
        <v>0</v>
      </c>
      <c r="Q172">
        <v>1988</v>
      </c>
    </row>
    <row r="173" spans="1:17" ht="12.75">
      <c r="A173" t="s">
        <v>100</v>
      </c>
      <c r="B173">
        <v>1930</v>
      </c>
      <c r="C173">
        <v>2005</v>
      </c>
      <c r="D173">
        <v>1</v>
      </c>
      <c r="E173">
        <v>1900</v>
      </c>
      <c r="F173">
        <v>12.03</v>
      </c>
      <c r="J173">
        <v>1.79</v>
      </c>
      <c r="K173">
        <v>2</v>
      </c>
      <c r="L173">
        <f>E173-K173</f>
        <v>1898</v>
      </c>
      <c r="M173">
        <v>0</v>
      </c>
      <c r="Q173">
        <v>1968</v>
      </c>
    </row>
    <row r="174" spans="1:18" ht="12.75">
      <c r="A174" t="s">
        <v>101</v>
      </c>
      <c r="B174">
        <v>1930</v>
      </c>
      <c r="C174">
        <v>2005</v>
      </c>
      <c r="D174">
        <v>1</v>
      </c>
      <c r="E174">
        <v>1930</v>
      </c>
      <c r="F174">
        <v>0</v>
      </c>
      <c r="J174">
        <v>11.7</v>
      </c>
      <c r="M174">
        <v>0</v>
      </c>
      <c r="Q174">
        <v>1948</v>
      </c>
      <c r="R174">
        <v>1968</v>
      </c>
    </row>
    <row r="175" spans="1:17" ht="12.75">
      <c r="A175" t="s">
        <v>102</v>
      </c>
      <c r="B175">
        <v>1933</v>
      </c>
      <c r="C175">
        <v>2005</v>
      </c>
      <c r="D175">
        <v>1</v>
      </c>
      <c r="E175">
        <v>1933</v>
      </c>
      <c r="F175">
        <v>0</v>
      </c>
      <c r="G175">
        <v>11.8</v>
      </c>
      <c r="H175">
        <v>2.32</v>
      </c>
      <c r="I175">
        <v>2.32</v>
      </c>
      <c r="J175">
        <f>(((G175^2)/(8*H175))+(H175/2))-I175</f>
        <v>6.3421551724137935</v>
      </c>
      <c r="M175">
        <v>0</v>
      </c>
      <c r="Q175">
        <v>1988</v>
      </c>
    </row>
    <row r="176" spans="1:17" ht="12.75">
      <c r="A176" t="s">
        <v>103</v>
      </c>
      <c r="B176">
        <v>1932</v>
      </c>
      <c r="C176">
        <v>2005</v>
      </c>
      <c r="D176">
        <v>1</v>
      </c>
      <c r="E176">
        <v>1929</v>
      </c>
      <c r="F176">
        <v>2.11</v>
      </c>
      <c r="G176">
        <v>4.74</v>
      </c>
      <c r="H176">
        <v>1.02</v>
      </c>
      <c r="I176">
        <v>0.68</v>
      </c>
      <c r="J176">
        <f>(((G176^2)/(8*H176))+(H176/2))-I176</f>
        <v>2.5833823529411766</v>
      </c>
      <c r="K176">
        <f>INT((J176)/I176)+1</f>
        <v>4</v>
      </c>
      <c r="L176">
        <f>E176-K176</f>
        <v>1925</v>
      </c>
      <c r="M176">
        <v>0</v>
      </c>
      <c r="Q176">
        <v>1988</v>
      </c>
    </row>
    <row r="177" spans="1:13" ht="12.75">
      <c r="A177" t="s">
        <v>104</v>
      </c>
      <c r="B177">
        <v>1933</v>
      </c>
      <c r="C177">
        <v>2005</v>
      </c>
      <c r="D177">
        <v>1</v>
      </c>
      <c r="E177">
        <v>1933</v>
      </c>
      <c r="F177">
        <v>0</v>
      </c>
      <c r="G177">
        <v>14.1</v>
      </c>
      <c r="H177">
        <v>2.84</v>
      </c>
      <c r="I177">
        <v>2.79</v>
      </c>
      <c r="J177">
        <f>(((G177^2)/(8*H177))+(H177/2))-I177</f>
        <v>7.380440140845072</v>
      </c>
      <c r="M177">
        <v>0</v>
      </c>
    </row>
    <row r="178" spans="1:17" ht="12.75">
      <c r="A178" t="s">
        <v>105</v>
      </c>
      <c r="B178">
        <v>1951</v>
      </c>
      <c r="C178">
        <v>2005</v>
      </c>
      <c r="D178">
        <v>1</v>
      </c>
      <c r="E178">
        <v>1951</v>
      </c>
      <c r="F178">
        <v>0</v>
      </c>
      <c r="G178">
        <v>11.2</v>
      </c>
      <c r="H178">
        <v>1.41</v>
      </c>
      <c r="I178">
        <v>1.34</v>
      </c>
      <c r="J178">
        <f>(((G178^2)/(8*H178))+(H178/2))-I178</f>
        <v>10.485567375886523</v>
      </c>
      <c r="M178">
        <v>0</v>
      </c>
      <c r="Q178">
        <v>1965</v>
      </c>
    </row>
    <row r="179" spans="1:17" ht="12.75">
      <c r="A179" t="s">
        <v>106</v>
      </c>
      <c r="B179">
        <v>1943</v>
      </c>
      <c r="C179">
        <v>2005</v>
      </c>
      <c r="D179">
        <v>1</v>
      </c>
      <c r="E179">
        <v>1943</v>
      </c>
      <c r="F179">
        <v>0</v>
      </c>
      <c r="J179">
        <v>6.14</v>
      </c>
      <c r="M179">
        <v>0</v>
      </c>
      <c r="Q179">
        <v>1965</v>
      </c>
    </row>
    <row r="180" spans="1:17" ht="12.75">
      <c r="A180" t="s">
        <v>107</v>
      </c>
      <c r="B180">
        <v>1935</v>
      </c>
      <c r="C180">
        <v>2005</v>
      </c>
      <c r="D180">
        <v>1</v>
      </c>
      <c r="E180">
        <v>1933</v>
      </c>
      <c r="F180">
        <v>2.19</v>
      </c>
      <c r="G180">
        <v>6.17</v>
      </c>
      <c r="H180">
        <v>1.7</v>
      </c>
      <c r="I180">
        <v>0.9</v>
      </c>
      <c r="J180">
        <f>(((G180^2)/(8*H180))+(H180/2))-I180</f>
        <v>2.749183823529412</v>
      </c>
      <c r="K180">
        <f>INT((J180)/I180)+1</f>
        <v>4</v>
      </c>
      <c r="L180">
        <f>E180-K180</f>
        <v>1929</v>
      </c>
      <c r="M180">
        <v>0</v>
      </c>
      <c r="Q180">
        <v>1965</v>
      </c>
    </row>
    <row r="181" spans="1:17" ht="12.75">
      <c r="A181" t="s">
        <v>108</v>
      </c>
      <c r="B181">
        <v>1902</v>
      </c>
      <c r="C181">
        <v>2005</v>
      </c>
      <c r="D181">
        <v>1</v>
      </c>
      <c r="E181">
        <v>1902</v>
      </c>
      <c r="F181">
        <v>0</v>
      </c>
      <c r="J181">
        <v>2.97</v>
      </c>
      <c r="M181">
        <v>0</v>
      </c>
      <c r="Q181">
        <v>1930</v>
      </c>
    </row>
    <row r="182" spans="1:19" ht="12.75">
      <c r="A182" t="s">
        <v>109</v>
      </c>
      <c r="B182">
        <v>1908</v>
      </c>
      <c r="C182">
        <v>2004</v>
      </c>
      <c r="D182">
        <v>1</v>
      </c>
      <c r="E182">
        <v>1888</v>
      </c>
      <c r="F182">
        <v>9.61</v>
      </c>
      <c r="J182">
        <v>0</v>
      </c>
      <c r="K182">
        <v>0</v>
      </c>
      <c r="L182">
        <f>E182-K182</f>
        <v>1888</v>
      </c>
      <c r="M182">
        <v>0</v>
      </c>
      <c r="Q182">
        <v>1931</v>
      </c>
      <c r="R182">
        <v>1964</v>
      </c>
      <c r="S182">
        <v>1979</v>
      </c>
    </row>
    <row r="183" spans="1:13" ht="12.75">
      <c r="A183" t="s">
        <v>110</v>
      </c>
      <c r="B183">
        <v>1928</v>
      </c>
      <c r="C183">
        <v>2005</v>
      </c>
      <c r="D183">
        <v>1</v>
      </c>
      <c r="E183">
        <v>1928</v>
      </c>
      <c r="F183">
        <v>0</v>
      </c>
      <c r="J183">
        <v>15</v>
      </c>
      <c r="M183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4"/>
  <sheetViews>
    <sheetView tabSelected="1" workbookViewId="0" topLeftCell="A1">
      <selection activeCell="C28" sqref="C28"/>
    </sheetView>
  </sheetViews>
  <sheetFormatPr defaultColWidth="11.00390625" defaultRowHeight="12.75"/>
  <cols>
    <col min="2" max="3" width="7.25390625" style="0" customWidth="1"/>
    <col min="4" max="4" width="12.00390625" style="0" customWidth="1"/>
    <col min="5" max="5" width="10.125" style="0" customWidth="1"/>
    <col min="6" max="6" width="14.25390625" style="0" customWidth="1"/>
    <col min="8" max="8" width="11.25390625" style="0" customWidth="1"/>
    <col min="11" max="12" width="8.75390625" style="0" customWidth="1"/>
    <col min="13" max="13" width="14.625" style="0" customWidth="1"/>
  </cols>
  <sheetData>
    <row r="1" spans="1:17" ht="12.75">
      <c r="A1" s="1" t="s">
        <v>642</v>
      </c>
      <c r="B1" s="1" t="s">
        <v>645</v>
      </c>
      <c r="C1" s="1" t="s">
        <v>646</v>
      </c>
      <c r="D1" s="2" t="s">
        <v>647</v>
      </c>
      <c r="E1" s="2" t="s">
        <v>641</v>
      </c>
      <c r="F1" s="2" t="s">
        <v>648</v>
      </c>
      <c r="G1" s="3" t="s">
        <v>637</v>
      </c>
      <c r="H1" s="3" t="s">
        <v>638</v>
      </c>
      <c r="I1" s="3" t="s">
        <v>640</v>
      </c>
      <c r="J1" s="4" t="s">
        <v>644</v>
      </c>
      <c r="K1" s="4" t="s">
        <v>643</v>
      </c>
      <c r="L1" s="4" t="s">
        <v>639</v>
      </c>
      <c r="M1" s="1" t="s">
        <v>536</v>
      </c>
      <c r="N1" s="1" t="s">
        <v>537</v>
      </c>
      <c r="O1" s="1" t="s">
        <v>538</v>
      </c>
      <c r="P1" s="1" t="s">
        <v>539</v>
      </c>
      <c r="Q1" s="1" t="s">
        <v>540</v>
      </c>
    </row>
    <row r="2" spans="1:13" ht="12.75">
      <c r="A2" t="s">
        <v>541</v>
      </c>
      <c r="B2">
        <v>1911</v>
      </c>
      <c r="C2">
        <v>2004</v>
      </c>
      <c r="D2">
        <v>1</v>
      </c>
      <c r="E2">
        <v>1887</v>
      </c>
      <c r="F2">
        <v>25.37</v>
      </c>
      <c r="G2">
        <v>3.12</v>
      </c>
      <c r="H2">
        <v>0.233</v>
      </c>
      <c r="I2">
        <v>0.966</v>
      </c>
      <c r="J2">
        <f>(((G2^2)/(8*H2))+(H2/2))-I2</f>
        <v>4.372817596566524</v>
      </c>
      <c r="K2">
        <f>INT((J2)/I2)+1</f>
        <v>5</v>
      </c>
      <c r="L2">
        <f>E2-K2</f>
        <v>1882</v>
      </c>
      <c r="M2">
        <v>0</v>
      </c>
    </row>
    <row r="3" spans="1:17" ht="12.75">
      <c r="A3" t="s">
        <v>542</v>
      </c>
      <c r="B3">
        <v>1917</v>
      </c>
      <c r="C3">
        <v>2004</v>
      </c>
      <c r="D3">
        <v>1</v>
      </c>
      <c r="E3">
        <v>1917</v>
      </c>
      <c r="F3">
        <v>0</v>
      </c>
      <c r="J3">
        <v>9.26</v>
      </c>
      <c r="M3">
        <v>0</v>
      </c>
      <c r="Q3">
        <v>1954</v>
      </c>
    </row>
    <row r="4" spans="1:14" ht="12.75">
      <c r="A4" t="s">
        <v>543</v>
      </c>
      <c r="B4">
        <v>1904</v>
      </c>
      <c r="C4">
        <v>2004</v>
      </c>
      <c r="D4">
        <v>1</v>
      </c>
      <c r="E4">
        <v>1903</v>
      </c>
      <c r="F4">
        <v>2.73</v>
      </c>
      <c r="G4">
        <v>5.53</v>
      </c>
      <c r="H4">
        <v>0.16</v>
      </c>
      <c r="I4">
        <v>6.35</v>
      </c>
      <c r="J4">
        <f>(((G4^2)/(8*H4))+(H4/2))-I4</f>
        <v>17.621328124999998</v>
      </c>
      <c r="K4">
        <f>INT((J4)/I4)+1</f>
        <v>3</v>
      </c>
      <c r="L4">
        <f>E4-K4</f>
        <v>1900</v>
      </c>
      <c r="M4">
        <v>1</v>
      </c>
      <c r="N4">
        <v>1980</v>
      </c>
    </row>
    <row r="5" spans="1:14" ht="12.75">
      <c r="A5" t="s">
        <v>544</v>
      </c>
      <c r="B5">
        <v>1906</v>
      </c>
      <c r="C5">
        <v>2004</v>
      </c>
      <c r="D5">
        <v>1</v>
      </c>
      <c r="E5">
        <v>1906</v>
      </c>
      <c r="F5">
        <v>0</v>
      </c>
      <c r="J5">
        <v>0</v>
      </c>
      <c r="M5">
        <v>1</v>
      </c>
      <c r="N5">
        <v>1980</v>
      </c>
    </row>
    <row r="6" spans="1:14" ht="12.75">
      <c r="A6" t="s">
        <v>545</v>
      </c>
      <c r="B6">
        <v>1950</v>
      </c>
      <c r="C6">
        <v>2004</v>
      </c>
      <c r="D6">
        <v>1</v>
      </c>
      <c r="E6">
        <v>1950</v>
      </c>
      <c r="F6">
        <v>0</v>
      </c>
      <c r="J6">
        <v>0</v>
      </c>
      <c r="M6">
        <v>1</v>
      </c>
      <c r="N6">
        <v>1980</v>
      </c>
    </row>
    <row r="7" spans="1:13" ht="12.75">
      <c r="A7" t="s">
        <v>546</v>
      </c>
      <c r="B7">
        <v>1893</v>
      </c>
      <c r="C7">
        <v>2004</v>
      </c>
      <c r="D7">
        <v>1</v>
      </c>
      <c r="E7">
        <v>1892</v>
      </c>
      <c r="F7">
        <v>1.7</v>
      </c>
      <c r="G7">
        <v>27.9</v>
      </c>
      <c r="H7">
        <v>4.2</v>
      </c>
      <c r="I7">
        <v>4.2</v>
      </c>
      <c r="J7">
        <f>(((G7^2)/(8*H7))+(H7/2))-I7</f>
        <v>21.066964285714285</v>
      </c>
      <c r="K7">
        <f>INT((J7)/I7)+1</f>
        <v>6</v>
      </c>
      <c r="L7">
        <f>E7-K7</f>
        <v>1886</v>
      </c>
      <c r="M7">
        <v>0</v>
      </c>
    </row>
    <row r="8" spans="1:13" ht="12.75">
      <c r="A8" t="s">
        <v>547</v>
      </c>
      <c r="B8">
        <v>1902</v>
      </c>
      <c r="C8">
        <v>2004</v>
      </c>
      <c r="D8">
        <v>1</v>
      </c>
      <c r="E8">
        <v>1902</v>
      </c>
      <c r="F8">
        <v>0</v>
      </c>
      <c r="G8">
        <v>10.07</v>
      </c>
      <c r="H8">
        <v>0.423</v>
      </c>
      <c r="I8">
        <v>4.4</v>
      </c>
      <c r="J8">
        <f>(((G8^2)/(8*H8))+(H8/2))-I8</f>
        <v>25.77748699763594</v>
      </c>
      <c r="M8">
        <v>0</v>
      </c>
    </row>
    <row r="9" spans="1:13" ht="12.75">
      <c r="A9" t="s">
        <v>548</v>
      </c>
      <c r="B9">
        <v>1889</v>
      </c>
      <c r="C9">
        <v>2004</v>
      </c>
      <c r="D9">
        <v>1</v>
      </c>
      <c r="E9">
        <v>1889</v>
      </c>
      <c r="F9">
        <v>0</v>
      </c>
      <c r="G9">
        <v>6.33</v>
      </c>
      <c r="H9">
        <v>0.375</v>
      </c>
      <c r="I9">
        <v>1.3</v>
      </c>
      <c r="J9">
        <f>(((G9^2)/(8*H9))+(H9/2))-I9</f>
        <v>12.243799999999998</v>
      </c>
      <c r="M9">
        <v>0</v>
      </c>
    </row>
    <row r="10" spans="1:13" ht="12.75">
      <c r="A10" t="s">
        <v>549</v>
      </c>
      <c r="B10">
        <v>1931</v>
      </c>
      <c r="C10">
        <v>2004</v>
      </c>
      <c r="D10">
        <v>1</v>
      </c>
      <c r="E10">
        <v>1931</v>
      </c>
      <c r="F10">
        <v>0</v>
      </c>
      <c r="J10">
        <v>46.69</v>
      </c>
      <c r="M10">
        <v>0</v>
      </c>
    </row>
    <row r="11" spans="1:17" ht="12.75">
      <c r="A11" t="s">
        <v>550</v>
      </c>
      <c r="B11">
        <v>1899</v>
      </c>
      <c r="C11">
        <v>2004</v>
      </c>
      <c r="D11">
        <v>1</v>
      </c>
      <c r="E11">
        <v>1899</v>
      </c>
      <c r="F11">
        <v>0</v>
      </c>
      <c r="J11" t="s">
        <v>649</v>
      </c>
      <c r="M11">
        <v>0</v>
      </c>
      <c r="Q11">
        <v>1977</v>
      </c>
    </row>
    <row r="12" spans="1:17" ht="12.75">
      <c r="A12" t="s">
        <v>551</v>
      </c>
      <c r="B12">
        <v>1918</v>
      </c>
      <c r="C12">
        <v>2004</v>
      </c>
      <c r="D12">
        <v>1</v>
      </c>
      <c r="E12">
        <v>1918</v>
      </c>
      <c r="F12">
        <v>0</v>
      </c>
      <c r="J12" t="s">
        <v>649</v>
      </c>
      <c r="M12">
        <v>0</v>
      </c>
      <c r="Q12">
        <v>1972</v>
      </c>
    </row>
    <row r="13" spans="1:15" ht="12.75">
      <c r="A13" t="s">
        <v>552</v>
      </c>
      <c r="B13">
        <v>1886</v>
      </c>
      <c r="C13">
        <v>1999</v>
      </c>
      <c r="D13">
        <v>1</v>
      </c>
      <c r="E13">
        <v>1886</v>
      </c>
      <c r="F13">
        <v>0</v>
      </c>
      <c r="G13">
        <v>10.1</v>
      </c>
      <c r="H13">
        <v>1.37</v>
      </c>
      <c r="I13">
        <v>2.03</v>
      </c>
      <c r="J13">
        <f>(((G13^2)/(8*H13))+(H13/2))-I13</f>
        <v>7.962481751824818</v>
      </c>
      <c r="M13">
        <v>2</v>
      </c>
      <c r="N13">
        <v>1964</v>
      </c>
      <c r="O13">
        <v>1980</v>
      </c>
    </row>
    <row r="14" spans="1:15" ht="12.75">
      <c r="A14" t="s">
        <v>553</v>
      </c>
      <c r="B14">
        <v>1883</v>
      </c>
      <c r="C14">
        <v>1995</v>
      </c>
      <c r="D14">
        <v>1</v>
      </c>
      <c r="E14">
        <v>1883</v>
      </c>
      <c r="F14">
        <v>0</v>
      </c>
      <c r="G14">
        <v>9.65</v>
      </c>
      <c r="H14">
        <v>3.03</v>
      </c>
      <c r="I14">
        <v>2.18</v>
      </c>
      <c r="J14">
        <f>(((G14^2)/(8*H14))+(H14/2))-I14</f>
        <v>3.176687293729373</v>
      </c>
      <c r="M14">
        <v>2</v>
      </c>
      <c r="N14">
        <v>1964</v>
      </c>
      <c r="O14">
        <v>1980</v>
      </c>
    </row>
    <row r="15" spans="1:15" ht="12.75">
      <c r="A15" t="s">
        <v>554</v>
      </c>
      <c r="B15">
        <v>1882</v>
      </c>
      <c r="C15">
        <v>2000</v>
      </c>
      <c r="D15">
        <v>1</v>
      </c>
      <c r="E15">
        <v>1882</v>
      </c>
      <c r="F15">
        <v>0</v>
      </c>
      <c r="J15">
        <v>1.06</v>
      </c>
      <c r="K15">
        <v>2</v>
      </c>
      <c r="L15">
        <f>E15-K15</f>
        <v>1880</v>
      </c>
      <c r="M15">
        <v>2</v>
      </c>
      <c r="N15">
        <v>1964</v>
      </c>
      <c r="O15">
        <v>1980</v>
      </c>
    </row>
    <row r="16" spans="1:13" ht="12.75">
      <c r="A16" t="s">
        <v>555</v>
      </c>
      <c r="B16">
        <v>1887</v>
      </c>
      <c r="C16">
        <v>2005</v>
      </c>
      <c r="D16">
        <v>1</v>
      </c>
      <c r="E16">
        <v>1887</v>
      </c>
      <c r="F16">
        <v>0</v>
      </c>
      <c r="G16">
        <v>12.06</v>
      </c>
      <c r="H16">
        <v>1.51</v>
      </c>
      <c r="I16">
        <v>1.21</v>
      </c>
      <c r="J16">
        <f>(((G16^2)/(8*H16))+(H16/2))-I16</f>
        <v>11.585033112582781</v>
      </c>
      <c r="K16">
        <f>INT((J16)/I16)+1</f>
        <v>10</v>
      </c>
      <c r="L16">
        <f>E16-K16</f>
        <v>1877</v>
      </c>
      <c r="M16">
        <v>0</v>
      </c>
    </row>
    <row r="17" spans="1:13" ht="12.75">
      <c r="A17" t="s">
        <v>556</v>
      </c>
      <c r="B17">
        <v>1892</v>
      </c>
      <c r="C17">
        <v>2005</v>
      </c>
      <c r="D17">
        <v>1</v>
      </c>
      <c r="E17">
        <v>1892</v>
      </c>
      <c r="F17">
        <v>0</v>
      </c>
      <c r="G17">
        <v>16.03</v>
      </c>
      <c r="H17">
        <v>2.33</v>
      </c>
      <c r="I17">
        <v>0.83</v>
      </c>
      <c r="J17">
        <f>(((G17^2)/(8*H17))+(H17/2))-I17</f>
        <v>14.120456008583693</v>
      </c>
      <c r="M17">
        <v>0</v>
      </c>
    </row>
    <row r="18" spans="1:17" ht="12.75">
      <c r="A18" t="s">
        <v>557</v>
      </c>
      <c r="B18">
        <v>1889</v>
      </c>
      <c r="C18">
        <v>2005</v>
      </c>
      <c r="D18">
        <v>1</v>
      </c>
      <c r="E18">
        <v>1889</v>
      </c>
      <c r="F18">
        <v>0</v>
      </c>
      <c r="G18">
        <v>11.21</v>
      </c>
      <c r="H18">
        <v>1.44</v>
      </c>
      <c r="I18">
        <v>1.44</v>
      </c>
      <c r="J18">
        <f>(((G18^2)/(8*H18))+(H18/2))-I18</f>
        <v>10.188342013888892</v>
      </c>
      <c r="M18">
        <v>0</v>
      </c>
      <c r="Q18">
        <v>1948</v>
      </c>
    </row>
    <row r="19" spans="1:13" ht="12.75">
      <c r="A19" t="s">
        <v>558</v>
      </c>
      <c r="B19">
        <v>1972</v>
      </c>
      <c r="C19">
        <v>2004</v>
      </c>
      <c r="D19">
        <v>1</v>
      </c>
      <c r="E19">
        <v>1972</v>
      </c>
      <c r="F19">
        <v>0</v>
      </c>
      <c r="J19">
        <v>20</v>
      </c>
      <c r="M19">
        <v>0</v>
      </c>
    </row>
    <row r="20" spans="1:13" ht="12.75">
      <c r="A20" t="s">
        <v>559</v>
      </c>
      <c r="B20">
        <v>1962</v>
      </c>
      <c r="C20">
        <v>2004</v>
      </c>
      <c r="D20">
        <v>1</v>
      </c>
      <c r="E20">
        <v>1959</v>
      </c>
      <c r="F20">
        <v>2.09</v>
      </c>
      <c r="G20">
        <v>6.15</v>
      </c>
      <c r="H20">
        <v>0.85</v>
      </c>
      <c r="I20">
        <v>0.77</v>
      </c>
      <c r="J20">
        <f>(((G20^2)/(8*H20))+(H20/2))-I20</f>
        <v>5.217132352941178</v>
      </c>
      <c r="K20">
        <f>INT((J20)/I20)+1</f>
        <v>7</v>
      </c>
      <c r="L20">
        <f>E20-K20</f>
        <v>1952</v>
      </c>
      <c r="M20">
        <v>0</v>
      </c>
    </row>
    <row r="21" spans="1:13" ht="12.75">
      <c r="A21" t="s">
        <v>560</v>
      </c>
      <c r="B21">
        <v>1973</v>
      </c>
      <c r="C21">
        <v>2004</v>
      </c>
      <c r="D21">
        <v>1</v>
      </c>
      <c r="E21">
        <v>1973</v>
      </c>
      <c r="F21">
        <v>0</v>
      </c>
      <c r="G21">
        <v>34.4</v>
      </c>
      <c r="H21">
        <v>5.19</v>
      </c>
      <c r="I21">
        <v>3.12</v>
      </c>
      <c r="J21">
        <f>(((G21^2)/(8*H21))+(H21/2))-I21</f>
        <v>27.975963391136794</v>
      </c>
      <c r="M21">
        <v>0</v>
      </c>
    </row>
    <row r="22" spans="1:17" ht="12.75">
      <c r="A22" t="s">
        <v>561</v>
      </c>
      <c r="B22">
        <v>1945</v>
      </c>
      <c r="C22">
        <v>2004</v>
      </c>
      <c r="D22">
        <v>1</v>
      </c>
      <c r="E22">
        <v>1945</v>
      </c>
      <c r="F22">
        <v>0</v>
      </c>
      <c r="G22">
        <v>5.85</v>
      </c>
      <c r="H22">
        <v>0.782</v>
      </c>
      <c r="I22">
        <v>1.79</v>
      </c>
      <c r="J22">
        <f>(((G22^2)/(8*H22))+(H22/2))-I22</f>
        <v>4.071348465473145</v>
      </c>
      <c r="M22">
        <v>0</v>
      </c>
      <c r="Q22">
        <v>1966</v>
      </c>
    </row>
    <row r="23" spans="1:13" ht="12.75">
      <c r="A23" t="s">
        <v>562</v>
      </c>
      <c r="B23">
        <v>1950</v>
      </c>
      <c r="C23">
        <v>2004</v>
      </c>
      <c r="D23">
        <v>1</v>
      </c>
      <c r="E23">
        <v>1945</v>
      </c>
      <c r="F23">
        <v>6.14</v>
      </c>
      <c r="G23">
        <v>19.9</v>
      </c>
      <c r="H23">
        <v>2.8</v>
      </c>
      <c r="I23">
        <v>2.3</v>
      </c>
      <c r="J23">
        <f>(((G23^2)/(8*H23))+(H23/2))-I23</f>
        <v>16.779017857142854</v>
      </c>
      <c r="K23">
        <f>INT((J23)/I23)+1</f>
        <v>8</v>
      </c>
      <c r="L23">
        <f>E23-K23</f>
        <v>1937</v>
      </c>
      <c r="M23">
        <v>0</v>
      </c>
    </row>
    <row r="24" spans="1:17" ht="12.75">
      <c r="A24" t="s">
        <v>563</v>
      </c>
      <c r="B24">
        <v>1886</v>
      </c>
      <c r="C24">
        <v>2004</v>
      </c>
      <c r="D24">
        <v>1</v>
      </c>
      <c r="E24">
        <v>1886</v>
      </c>
      <c r="F24">
        <v>0</v>
      </c>
      <c r="J24" t="s">
        <v>649</v>
      </c>
      <c r="M24">
        <v>0</v>
      </c>
      <c r="Q24">
        <v>1900</v>
      </c>
    </row>
    <row r="25" spans="1:17" ht="12.75">
      <c r="A25" t="s">
        <v>564</v>
      </c>
      <c r="B25">
        <v>1875</v>
      </c>
      <c r="C25">
        <v>2004</v>
      </c>
      <c r="D25">
        <v>1</v>
      </c>
      <c r="E25">
        <v>1874</v>
      </c>
      <c r="F25">
        <v>1.07</v>
      </c>
      <c r="J25">
        <v>0.6</v>
      </c>
      <c r="K25">
        <v>1</v>
      </c>
      <c r="L25">
        <f>E25-K25</f>
        <v>1873</v>
      </c>
      <c r="M25">
        <v>0</v>
      </c>
      <c r="Q25">
        <v>1898</v>
      </c>
    </row>
    <row r="26" spans="1:13" ht="12.75">
      <c r="A26" t="s">
        <v>565</v>
      </c>
      <c r="B26">
        <v>1907</v>
      </c>
      <c r="C26">
        <v>2004</v>
      </c>
      <c r="D26">
        <v>1</v>
      </c>
      <c r="E26">
        <v>1907</v>
      </c>
      <c r="F26">
        <v>0</v>
      </c>
      <c r="J26" t="s">
        <v>649</v>
      </c>
      <c r="M26">
        <v>0</v>
      </c>
    </row>
    <row r="27" spans="1:13" ht="12.75">
      <c r="A27" t="s">
        <v>566</v>
      </c>
      <c r="B27">
        <v>1883</v>
      </c>
      <c r="C27">
        <v>2004</v>
      </c>
      <c r="D27">
        <v>1</v>
      </c>
      <c r="E27">
        <v>1882</v>
      </c>
      <c r="F27">
        <v>1.91</v>
      </c>
      <c r="G27">
        <v>18.82</v>
      </c>
      <c r="H27">
        <v>2.28</v>
      </c>
      <c r="I27">
        <v>1.95</v>
      </c>
      <c r="J27">
        <f>(((G27^2)/(8*H27))+(H27/2))-I27</f>
        <v>18.608442982456143</v>
      </c>
      <c r="K27">
        <f>INT((J27)/I27)+1</f>
        <v>10</v>
      </c>
      <c r="L27">
        <f>E27-K27</f>
        <v>1872</v>
      </c>
      <c r="M27">
        <v>0</v>
      </c>
    </row>
    <row r="28" spans="1:13" ht="12.75">
      <c r="A28" t="s">
        <v>567</v>
      </c>
      <c r="B28">
        <v>1889</v>
      </c>
      <c r="C28">
        <v>2004</v>
      </c>
      <c r="D28">
        <v>1</v>
      </c>
      <c r="E28">
        <v>1889</v>
      </c>
      <c r="F28">
        <v>0</v>
      </c>
      <c r="G28">
        <v>14.98</v>
      </c>
      <c r="H28">
        <v>1.13</v>
      </c>
      <c r="I28">
        <v>1.75</v>
      </c>
      <c r="J28">
        <f>(((G28^2)/(8*H28))+(H28/2))-I28</f>
        <v>23.63805309734514</v>
      </c>
      <c r="M28">
        <v>0</v>
      </c>
    </row>
    <row r="29" spans="1:17" ht="12.75">
      <c r="A29" t="s">
        <v>568</v>
      </c>
      <c r="B29">
        <v>1875</v>
      </c>
      <c r="C29">
        <v>2004</v>
      </c>
      <c r="D29">
        <v>1</v>
      </c>
      <c r="E29">
        <v>1875</v>
      </c>
      <c r="F29">
        <v>0</v>
      </c>
      <c r="G29">
        <v>9.32</v>
      </c>
      <c r="H29">
        <v>1.75</v>
      </c>
      <c r="I29">
        <v>0.58</v>
      </c>
      <c r="J29">
        <f>(((G29^2)/(8*H29))+(H29/2))-I29</f>
        <v>6.4994571428571435</v>
      </c>
      <c r="M29">
        <v>0</v>
      </c>
      <c r="Q29">
        <v>1947</v>
      </c>
    </row>
    <row r="30" spans="1:17" ht="12.75">
      <c r="A30" t="s">
        <v>569</v>
      </c>
      <c r="B30">
        <v>1922</v>
      </c>
      <c r="C30">
        <v>2005</v>
      </c>
      <c r="D30">
        <v>1</v>
      </c>
      <c r="E30">
        <v>1922</v>
      </c>
      <c r="F30">
        <v>0</v>
      </c>
      <c r="G30">
        <v>4.74</v>
      </c>
      <c r="H30">
        <v>0.745</v>
      </c>
      <c r="I30">
        <v>0.26</v>
      </c>
      <c r="J30">
        <f>(((G30^2)/(8*H30))+(H30/2))-I30</f>
        <v>3.8822315436241617</v>
      </c>
      <c r="M30">
        <v>0</v>
      </c>
      <c r="Q30">
        <v>1934</v>
      </c>
    </row>
    <row r="31" spans="1:17" ht="12.75">
      <c r="A31" t="s">
        <v>570</v>
      </c>
      <c r="B31">
        <v>1914</v>
      </c>
      <c r="C31">
        <v>2005</v>
      </c>
      <c r="D31">
        <v>1</v>
      </c>
      <c r="E31">
        <v>1914</v>
      </c>
      <c r="F31">
        <v>0</v>
      </c>
      <c r="J31">
        <v>0.56</v>
      </c>
      <c r="K31">
        <v>2</v>
      </c>
      <c r="L31">
        <f>E31-K31</f>
        <v>1912</v>
      </c>
      <c r="M31">
        <v>0</v>
      </c>
      <c r="Q31">
        <v>1934</v>
      </c>
    </row>
    <row r="32" spans="1:13" ht="12.75">
      <c r="A32" t="s">
        <v>571</v>
      </c>
      <c r="B32">
        <v>1940</v>
      </c>
      <c r="C32">
        <v>2005</v>
      </c>
      <c r="D32">
        <v>1</v>
      </c>
      <c r="E32">
        <v>1940</v>
      </c>
      <c r="F32">
        <v>0</v>
      </c>
      <c r="J32">
        <v>13.2</v>
      </c>
      <c r="M32">
        <v>0</v>
      </c>
    </row>
    <row r="33" spans="1:14" ht="12.75">
      <c r="A33" t="s">
        <v>572</v>
      </c>
      <c r="B33">
        <v>1880</v>
      </c>
      <c r="C33">
        <v>2005</v>
      </c>
      <c r="D33">
        <v>1</v>
      </c>
      <c r="E33">
        <v>1880</v>
      </c>
      <c r="F33">
        <v>0</v>
      </c>
      <c r="G33">
        <v>8.79</v>
      </c>
      <c r="H33">
        <v>1.34</v>
      </c>
      <c r="I33">
        <v>0.909</v>
      </c>
      <c r="J33">
        <f aca="true" t="shared" si="0" ref="J33:J38">(((G33^2)/(8*H33))+(H33/2))-I33</f>
        <v>6.968472014925371</v>
      </c>
      <c r="M33">
        <v>1</v>
      </c>
      <c r="N33">
        <v>1964</v>
      </c>
    </row>
    <row r="34" spans="1:17" ht="12.75">
      <c r="A34" t="s">
        <v>573</v>
      </c>
      <c r="B34">
        <v>1866</v>
      </c>
      <c r="C34">
        <v>2005</v>
      </c>
      <c r="D34">
        <v>1</v>
      </c>
      <c r="E34">
        <v>1866</v>
      </c>
      <c r="F34">
        <v>0</v>
      </c>
      <c r="G34">
        <v>3.32</v>
      </c>
      <c r="H34">
        <v>0.45</v>
      </c>
      <c r="I34">
        <v>1.08</v>
      </c>
      <c r="J34">
        <f t="shared" si="0"/>
        <v>2.2067777777777775</v>
      </c>
      <c r="K34">
        <f>INT((J34)/I34)+1</f>
        <v>3</v>
      </c>
      <c r="L34">
        <f>E34-K34</f>
        <v>1863</v>
      </c>
      <c r="M34">
        <v>1</v>
      </c>
      <c r="N34">
        <v>1964</v>
      </c>
      <c r="Q34">
        <v>1877</v>
      </c>
    </row>
    <row r="35" spans="1:14" ht="12.75">
      <c r="A35" t="s">
        <v>574</v>
      </c>
      <c r="B35">
        <v>1894</v>
      </c>
      <c r="C35">
        <v>2005</v>
      </c>
      <c r="D35">
        <v>1</v>
      </c>
      <c r="E35">
        <v>1883</v>
      </c>
      <c r="F35">
        <v>12.7</v>
      </c>
      <c r="G35">
        <v>17.2</v>
      </c>
      <c r="H35">
        <v>4.44</v>
      </c>
      <c r="I35">
        <v>1.67</v>
      </c>
      <c r="J35">
        <f t="shared" si="0"/>
        <v>8.878828828828828</v>
      </c>
      <c r="M35">
        <v>1</v>
      </c>
      <c r="N35">
        <v>1964</v>
      </c>
    </row>
    <row r="36" spans="1:17" ht="12.75">
      <c r="A36" t="s">
        <v>575</v>
      </c>
      <c r="B36">
        <v>1932</v>
      </c>
      <c r="C36">
        <v>2004</v>
      </c>
      <c r="D36">
        <v>1</v>
      </c>
      <c r="E36">
        <v>1932</v>
      </c>
      <c r="F36">
        <v>0</v>
      </c>
      <c r="G36">
        <v>7.73</v>
      </c>
      <c r="H36">
        <v>2.23</v>
      </c>
      <c r="I36">
        <v>0.57</v>
      </c>
      <c r="J36">
        <f t="shared" si="0"/>
        <v>3.8943778026905833</v>
      </c>
      <c r="M36">
        <v>0</v>
      </c>
      <c r="Q36">
        <v>1989</v>
      </c>
    </row>
    <row r="37" spans="1:17" ht="12.75">
      <c r="A37" t="s">
        <v>576</v>
      </c>
      <c r="B37">
        <v>1932</v>
      </c>
      <c r="C37">
        <v>2005</v>
      </c>
      <c r="D37">
        <v>1</v>
      </c>
      <c r="E37">
        <v>1923</v>
      </c>
      <c r="F37">
        <v>1.94</v>
      </c>
      <c r="G37">
        <v>4.04</v>
      </c>
      <c r="H37">
        <v>0.55</v>
      </c>
      <c r="I37">
        <v>0.34</v>
      </c>
      <c r="J37">
        <f t="shared" si="0"/>
        <v>3.644454545454545</v>
      </c>
      <c r="K37">
        <f>INT((J37)/I37)+1</f>
        <v>11</v>
      </c>
      <c r="L37">
        <f>E37-K37</f>
        <v>1912</v>
      </c>
      <c r="M37">
        <v>0</v>
      </c>
      <c r="Q37">
        <v>1944</v>
      </c>
    </row>
    <row r="38" spans="1:13" ht="12.75">
      <c r="A38" t="s">
        <v>577</v>
      </c>
      <c r="B38">
        <v>1939</v>
      </c>
      <c r="C38">
        <v>2005</v>
      </c>
      <c r="D38">
        <v>1</v>
      </c>
      <c r="E38">
        <v>1939</v>
      </c>
      <c r="F38">
        <v>0</v>
      </c>
      <c r="G38">
        <v>12.03</v>
      </c>
      <c r="H38">
        <v>3.08</v>
      </c>
      <c r="I38">
        <v>0.834</v>
      </c>
      <c r="J38">
        <f t="shared" si="0"/>
        <v>6.579413149350649</v>
      </c>
      <c r="M38">
        <v>0</v>
      </c>
    </row>
    <row r="39" spans="1:14" ht="12.75">
      <c r="A39" t="s">
        <v>578</v>
      </c>
      <c r="B39">
        <v>1873</v>
      </c>
      <c r="C39">
        <v>2005</v>
      </c>
      <c r="D39">
        <v>1</v>
      </c>
      <c r="E39">
        <v>1872</v>
      </c>
      <c r="F39">
        <v>1.52</v>
      </c>
      <c r="J39">
        <v>0.976</v>
      </c>
      <c r="K39">
        <v>1</v>
      </c>
      <c r="L39">
        <f>E39-K39</f>
        <v>1871</v>
      </c>
      <c r="M39">
        <v>1</v>
      </c>
      <c r="N39">
        <v>1944</v>
      </c>
    </row>
    <row r="40" spans="1:18" ht="12.75">
      <c r="A40" t="s">
        <v>579</v>
      </c>
      <c r="B40">
        <v>1880</v>
      </c>
      <c r="C40">
        <v>2005</v>
      </c>
      <c r="D40">
        <v>1</v>
      </c>
      <c r="E40">
        <v>1880</v>
      </c>
      <c r="F40">
        <v>0</v>
      </c>
      <c r="G40">
        <v>18.58</v>
      </c>
      <c r="H40">
        <v>2.023</v>
      </c>
      <c r="I40">
        <v>1.63</v>
      </c>
      <c r="J40">
        <f>(((G40^2)/(8*H40))+(H40/2))-I40</f>
        <v>20.712221700444882</v>
      </c>
      <c r="M40">
        <v>1</v>
      </c>
      <c r="N40">
        <v>1944</v>
      </c>
      <c r="Q40">
        <v>1899</v>
      </c>
      <c r="R40">
        <v>1954</v>
      </c>
    </row>
    <row r="41" spans="1:17" ht="12.75">
      <c r="A41" t="s">
        <v>580</v>
      </c>
      <c r="B41">
        <v>1880</v>
      </c>
      <c r="C41">
        <v>2005</v>
      </c>
      <c r="D41">
        <v>1</v>
      </c>
      <c r="E41">
        <v>1880</v>
      </c>
      <c r="F41">
        <v>0</v>
      </c>
      <c r="J41">
        <v>8.81</v>
      </c>
      <c r="M41">
        <v>1</v>
      </c>
      <c r="N41">
        <v>1944</v>
      </c>
      <c r="Q41">
        <v>1899</v>
      </c>
    </row>
    <row r="42" spans="1:17" ht="12.75">
      <c r="A42" t="s">
        <v>581</v>
      </c>
      <c r="B42">
        <v>1944</v>
      </c>
      <c r="C42">
        <v>2005</v>
      </c>
      <c r="D42">
        <v>1</v>
      </c>
      <c r="E42">
        <v>1944</v>
      </c>
      <c r="F42">
        <v>0</v>
      </c>
      <c r="G42">
        <v>19.55</v>
      </c>
      <c r="H42">
        <v>2.43</v>
      </c>
      <c r="I42">
        <v>2.017</v>
      </c>
      <c r="J42">
        <f>(((G42^2)/(8*H42))+(H42/2))-I42</f>
        <v>18.85862242798354</v>
      </c>
      <c r="M42">
        <v>1</v>
      </c>
      <c r="N42">
        <v>1980</v>
      </c>
      <c r="Q42">
        <v>1965</v>
      </c>
    </row>
    <row r="43" spans="1:14" ht="12.75">
      <c r="A43" t="s">
        <v>582</v>
      </c>
      <c r="B43">
        <v>1940</v>
      </c>
      <c r="C43">
        <v>2005</v>
      </c>
      <c r="D43">
        <v>1</v>
      </c>
      <c r="E43">
        <v>1940</v>
      </c>
      <c r="F43">
        <v>0</v>
      </c>
      <c r="G43">
        <v>17.2</v>
      </c>
      <c r="H43">
        <v>2.75</v>
      </c>
      <c r="I43">
        <v>2.7</v>
      </c>
      <c r="J43">
        <f>(((G43^2)/(8*H43))+(H43/2))-I43</f>
        <v>12.122272727272726</v>
      </c>
      <c r="K43">
        <f>INT((J43)/I43)+1</f>
        <v>5</v>
      </c>
      <c r="L43">
        <f>E43-K43</f>
        <v>1935</v>
      </c>
      <c r="M43">
        <v>1</v>
      </c>
      <c r="N43">
        <v>1980</v>
      </c>
    </row>
    <row r="44" spans="1:14" ht="12.75">
      <c r="A44" t="s">
        <v>583</v>
      </c>
      <c r="B44">
        <v>1948</v>
      </c>
      <c r="C44">
        <v>2005</v>
      </c>
      <c r="D44">
        <v>1</v>
      </c>
      <c r="E44">
        <v>1948</v>
      </c>
      <c r="F44">
        <v>0</v>
      </c>
      <c r="J44">
        <v>29.7</v>
      </c>
      <c r="M44">
        <v>1</v>
      </c>
      <c r="N44">
        <v>1980</v>
      </c>
    </row>
    <row r="45" spans="1:13" ht="12.75">
      <c r="A45" t="s">
        <v>584</v>
      </c>
      <c r="B45">
        <v>1917</v>
      </c>
      <c r="C45">
        <v>2005</v>
      </c>
      <c r="D45">
        <v>1</v>
      </c>
      <c r="E45">
        <v>1917</v>
      </c>
      <c r="F45">
        <v>0</v>
      </c>
      <c r="J45" t="s">
        <v>649</v>
      </c>
      <c r="M45">
        <v>0</v>
      </c>
    </row>
    <row r="46" spans="1:17" ht="12.75">
      <c r="A46" t="s">
        <v>585</v>
      </c>
      <c r="B46">
        <v>1925</v>
      </c>
      <c r="C46">
        <v>2005</v>
      </c>
      <c r="D46">
        <v>1</v>
      </c>
      <c r="E46">
        <v>1925</v>
      </c>
      <c r="F46">
        <v>0</v>
      </c>
      <c r="J46" t="s">
        <v>649</v>
      </c>
      <c r="M46">
        <v>0</v>
      </c>
      <c r="Q46">
        <v>1942</v>
      </c>
    </row>
    <row r="47" spans="1:17" ht="12.75">
      <c r="A47" t="s">
        <v>586</v>
      </c>
      <c r="B47">
        <v>1900</v>
      </c>
      <c r="C47">
        <v>2005</v>
      </c>
      <c r="D47">
        <v>1</v>
      </c>
      <c r="E47">
        <v>1900</v>
      </c>
      <c r="F47">
        <v>0</v>
      </c>
      <c r="J47" t="s">
        <v>649</v>
      </c>
      <c r="M47">
        <v>0</v>
      </c>
      <c r="Q47">
        <v>1945</v>
      </c>
    </row>
    <row r="48" spans="1:13" ht="12.75">
      <c r="A48" t="s">
        <v>587</v>
      </c>
      <c r="B48">
        <v>1897</v>
      </c>
      <c r="C48">
        <v>2005</v>
      </c>
      <c r="D48">
        <v>1</v>
      </c>
      <c r="E48">
        <v>1896</v>
      </c>
      <c r="F48">
        <v>1.96</v>
      </c>
      <c r="G48">
        <v>19.8</v>
      </c>
      <c r="H48">
        <v>3.36</v>
      </c>
      <c r="I48">
        <v>2.16</v>
      </c>
      <c r="J48">
        <f>(((G48^2)/(8*H48))+(H48/2))-I48</f>
        <v>14.10482142857143</v>
      </c>
      <c r="K48">
        <f>INT((J48)/I48)+1</f>
        <v>7</v>
      </c>
      <c r="L48">
        <f>E48-K48</f>
        <v>1889</v>
      </c>
      <c r="M48">
        <v>0</v>
      </c>
    </row>
    <row r="49" spans="1:17" ht="12.75">
      <c r="A49" t="s">
        <v>280</v>
      </c>
      <c r="B49">
        <v>1900</v>
      </c>
      <c r="C49">
        <v>2005</v>
      </c>
      <c r="D49">
        <v>1</v>
      </c>
      <c r="E49">
        <v>1900</v>
      </c>
      <c r="F49">
        <v>0</v>
      </c>
      <c r="G49">
        <v>23.7</v>
      </c>
      <c r="H49">
        <v>2.38</v>
      </c>
      <c r="I49">
        <v>0.97</v>
      </c>
      <c r="J49">
        <f>(((G49^2)/(8*H49))+(H49/2))-I49</f>
        <v>29.720525210084034</v>
      </c>
      <c r="M49">
        <v>0</v>
      </c>
      <c r="Q49">
        <v>1950</v>
      </c>
    </row>
    <row r="50" spans="1:13" ht="12.75">
      <c r="A50" t="s">
        <v>281</v>
      </c>
      <c r="B50">
        <v>1945</v>
      </c>
      <c r="C50">
        <v>2005</v>
      </c>
      <c r="D50">
        <v>1</v>
      </c>
      <c r="E50">
        <v>1945</v>
      </c>
      <c r="F50">
        <v>0</v>
      </c>
      <c r="J50">
        <v>0</v>
      </c>
      <c r="M50">
        <v>0</v>
      </c>
    </row>
    <row r="51" spans="1:13" ht="12.75">
      <c r="A51" t="s">
        <v>282</v>
      </c>
      <c r="B51">
        <v>1957</v>
      </c>
      <c r="C51">
        <v>2005</v>
      </c>
      <c r="D51">
        <v>1</v>
      </c>
      <c r="E51">
        <v>1957</v>
      </c>
      <c r="F51">
        <v>0</v>
      </c>
      <c r="G51">
        <v>12.1</v>
      </c>
      <c r="H51">
        <v>2.05</v>
      </c>
      <c r="I51">
        <v>1.83</v>
      </c>
      <c r="J51">
        <f>(((G51^2)/(8*H51))+(H51/2))-I51</f>
        <v>8.122439024390244</v>
      </c>
      <c r="M51">
        <v>0</v>
      </c>
    </row>
    <row r="52" spans="1:13" ht="12.75">
      <c r="A52" t="s">
        <v>283</v>
      </c>
      <c r="B52">
        <v>1964</v>
      </c>
      <c r="C52">
        <v>2005</v>
      </c>
      <c r="D52">
        <v>1</v>
      </c>
      <c r="E52">
        <v>1964</v>
      </c>
      <c r="F52">
        <v>0</v>
      </c>
      <c r="G52">
        <v>18.16</v>
      </c>
      <c r="H52">
        <v>2.49</v>
      </c>
      <c r="I52">
        <v>1.51</v>
      </c>
      <c r="J52">
        <f>(((G52^2)/(8*H52))+(H52/2))-I52</f>
        <v>16.290502008032124</v>
      </c>
      <c r="M52">
        <v>0</v>
      </c>
    </row>
    <row r="53" spans="1:13" ht="12.75">
      <c r="A53" t="s">
        <v>284</v>
      </c>
      <c r="B53">
        <v>1956</v>
      </c>
      <c r="C53">
        <v>2005</v>
      </c>
      <c r="D53">
        <v>1</v>
      </c>
      <c r="E53">
        <v>1956</v>
      </c>
      <c r="F53">
        <v>0</v>
      </c>
      <c r="G53">
        <v>13.6</v>
      </c>
      <c r="H53">
        <v>2.6</v>
      </c>
      <c r="I53">
        <v>2.01</v>
      </c>
      <c r="J53">
        <f>(((G53^2)/(8*H53))+(H53/2))-I53</f>
        <v>8.182307692307692</v>
      </c>
      <c r="K53">
        <f>INT((J53)/I53)+1</f>
        <v>5</v>
      </c>
      <c r="L53">
        <f>E53-K53</f>
        <v>1951</v>
      </c>
      <c r="M53">
        <v>0</v>
      </c>
    </row>
    <row r="54" spans="1:13" ht="12.75">
      <c r="A54" t="s">
        <v>285</v>
      </c>
      <c r="B54">
        <v>1956</v>
      </c>
      <c r="C54">
        <v>2005</v>
      </c>
      <c r="D54">
        <v>1</v>
      </c>
      <c r="E54">
        <v>1956</v>
      </c>
      <c r="F54">
        <v>0</v>
      </c>
      <c r="G54">
        <v>14.78</v>
      </c>
      <c r="H54">
        <v>2.056</v>
      </c>
      <c r="I54">
        <v>1.46</v>
      </c>
      <c r="J54">
        <f>(((G54^2)/(8*H54))+(H54/2))-I54</f>
        <v>12.849152723735408</v>
      </c>
      <c r="M54">
        <v>0</v>
      </c>
    </row>
    <row r="55" spans="1:17" ht="12.75">
      <c r="A55" t="s">
        <v>286</v>
      </c>
      <c r="B55">
        <v>1957</v>
      </c>
      <c r="C55">
        <v>2005</v>
      </c>
      <c r="D55">
        <v>1</v>
      </c>
      <c r="E55">
        <v>1957</v>
      </c>
      <c r="F55">
        <v>0</v>
      </c>
      <c r="G55">
        <v>11.27</v>
      </c>
      <c r="H55">
        <v>1.947</v>
      </c>
      <c r="I55">
        <v>1.589</v>
      </c>
      <c r="J55">
        <f>(((G55^2)/(8*H55))+(H55/2))-I55</f>
        <v>7.53889779147406</v>
      </c>
      <c r="M55">
        <v>0</v>
      </c>
      <c r="Q55">
        <v>1967</v>
      </c>
    </row>
    <row r="56" spans="1:17" ht="12.75">
      <c r="A56" t="s">
        <v>287</v>
      </c>
      <c r="B56">
        <v>1953</v>
      </c>
      <c r="C56">
        <v>2005</v>
      </c>
      <c r="D56">
        <v>1</v>
      </c>
      <c r="E56">
        <v>1951</v>
      </c>
      <c r="F56">
        <v>0</v>
      </c>
      <c r="J56">
        <v>1.3</v>
      </c>
      <c r="K56">
        <v>2</v>
      </c>
      <c r="L56">
        <f>E56-K56</f>
        <v>1949</v>
      </c>
      <c r="M56">
        <v>0</v>
      </c>
      <c r="Q56">
        <v>1967</v>
      </c>
    </row>
    <row r="57" spans="1:17" ht="12.75">
      <c r="A57" t="s">
        <v>288</v>
      </c>
      <c r="B57">
        <v>1890</v>
      </c>
      <c r="C57">
        <v>2004</v>
      </c>
      <c r="D57">
        <v>1</v>
      </c>
      <c r="E57">
        <v>1889</v>
      </c>
      <c r="F57">
        <v>0.418</v>
      </c>
      <c r="J57">
        <v>0.18</v>
      </c>
      <c r="K57">
        <v>1</v>
      </c>
      <c r="L57">
        <f>E57-K57</f>
        <v>1888</v>
      </c>
      <c r="M57">
        <v>0</v>
      </c>
      <c r="Q57">
        <v>1959</v>
      </c>
    </row>
    <row r="58" spans="1:17" ht="12.75">
      <c r="A58" t="s">
        <v>289</v>
      </c>
      <c r="B58">
        <v>1890</v>
      </c>
      <c r="C58">
        <v>2005</v>
      </c>
      <c r="D58">
        <v>1</v>
      </c>
      <c r="E58">
        <v>1890</v>
      </c>
      <c r="F58">
        <v>0</v>
      </c>
      <c r="J58">
        <v>1.21</v>
      </c>
      <c r="M58">
        <v>0</v>
      </c>
      <c r="Q58">
        <v>1942</v>
      </c>
    </row>
    <row r="59" spans="1:17" ht="12.75">
      <c r="A59" t="s">
        <v>290</v>
      </c>
      <c r="B59">
        <v>1891</v>
      </c>
      <c r="C59">
        <v>2005</v>
      </c>
      <c r="D59">
        <v>1</v>
      </c>
      <c r="E59">
        <v>1891</v>
      </c>
      <c r="F59">
        <v>0</v>
      </c>
      <c r="J59">
        <v>0.69</v>
      </c>
      <c r="M59">
        <v>0</v>
      </c>
      <c r="Q59">
        <v>1946</v>
      </c>
    </row>
    <row r="60" spans="1:17" ht="12.75">
      <c r="A60" t="s">
        <v>291</v>
      </c>
      <c r="B60">
        <v>1938</v>
      </c>
      <c r="C60">
        <v>2005</v>
      </c>
      <c r="D60">
        <v>1</v>
      </c>
      <c r="E60">
        <v>1938</v>
      </c>
      <c r="F60">
        <v>0</v>
      </c>
      <c r="G60">
        <v>11.7</v>
      </c>
      <c r="H60">
        <v>1.93</v>
      </c>
      <c r="I60">
        <v>0.8</v>
      </c>
      <c r="J60">
        <f>(((G60^2)/(8*H60))+(H60/2))-I60</f>
        <v>9.030932642487045</v>
      </c>
      <c r="K60">
        <f>INT((J60)/I60)+1</f>
        <v>12</v>
      </c>
      <c r="L60">
        <f>E60-K60</f>
        <v>1926</v>
      </c>
      <c r="M60">
        <v>0</v>
      </c>
      <c r="Q60">
        <v>1953</v>
      </c>
    </row>
    <row r="61" spans="1:13" ht="12.75">
      <c r="A61" t="s">
        <v>292</v>
      </c>
      <c r="B61">
        <v>1965</v>
      </c>
      <c r="C61">
        <v>2005</v>
      </c>
      <c r="D61">
        <v>1</v>
      </c>
      <c r="E61">
        <v>1965</v>
      </c>
      <c r="F61">
        <v>0</v>
      </c>
      <c r="J61" t="s">
        <v>649</v>
      </c>
      <c r="M61">
        <v>0</v>
      </c>
    </row>
    <row r="62" spans="1:13" ht="12.75">
      <c r="A62" t="s">
        <v>293</v>
      </c>
      <c r="B62">
        <v>1958</v>
      </c>
      <c r="C62">
        <v>2005</v>
      </c>
      <c r="D62">
        <v>1</v>
      </c>
      <c r="E62">
        <v>1958</v>
      </c>
      <c r="F62">
        <v>0</v>
      </c>
      <c r="J62" t="s">
        <v>649</v>
      </c>
      <c r="M62">
        <v>0</v>
      </c>
    </row>
    <row r="63" spans="1:17" ht="12.75">
      <c r="A63" t="s">
        <v>294</v>
      </c>
      <c r="B63">
        <v>1949</v>
      </c>
      <c r="C63">
        <v>2005</v>
      </c>
      <c r="D63">
        <v>1</v>
      </c>
      <c r="E63">
        <v>1949</v>
      </c>
      <c r="F63">
        <v>0</v>
      </c>
      <c r="G63">
        <v>14.63</v>
      </c>
      <c r="H63">
        <v>3.23</v>
      </c>
      <c r="I63">
        <v>1.93</v>
      </c>
      <c r="J63">
        <f>(((G63^2)/(8*H63))+(H63/2))-I63</f>
        <v>7.968161764705885</v>
      </c>
      <c r="M63">
        <v>2</v>
      </c>
      <c r="N63">
        <v>1964</v>
      </c>
      <c r="O63">
        <v>1987</v>
      </c>
      <c r="Q63">
        <v>1975</v>
      </c>
    </row>
    <row r="64" spans="1:17" ht="12.75">
      <c r="A64" t="s">
        <v>295</v>
      </c>
      <c r="B64">
        <v>1946</v>
      </c>
      <c r="C64">
        <v>2005</v>
      </c>
      <c r="D64">
        <v>1</v>
      </c>
      <c r="E64">
        <v>1943</v>
      </c>
      <c r="F64">
        <v>2.17</v>
      </c>
      <c r="J64">
        <v>0</v>
      </c>
      <c r="K64">
        <v>0</v>
      </c>
      <c r="L64">
        <f>E64-K64</f>
        <v>1943</v>
      </c>
      <c r="M64">
        <v>2</v>
      </c>
      <c r="N64">
        <v>1964</v>
      </c>
      <c r="O64">
        <v>1987</v>
      </c>
      <c r="Q64">
        <v>1975</v>
      </c>
    </row>
    <row r="65" spans="1:17" ht="12.75">
      <c r="A65" t="s">
        <v>296</v>
      </c>
      <c r="B65">
        <v>1947</v>
      </c>
      <c r="C65">
        <v>2005</v>
      </c>
      <c r="D65">
        <v>1</v>
      </c>
      <c r="E65">
        <v>1947</v>
      </c>
      <c r="F65">
        <v>0</v>
      </c>
      <c r="G65">
        <v>9.97</v>
      </c>
      <c r="H65">
        <v>2.603</v>
      </c>
      <c r="I65">
        <v>1.39</v>
      </c>
      <c r="J65">
        <f>(((G65^2)/(8*H65))+(H65/2))-I65</f>
        <v>4.684881674990396</v>
      </c>
      <c r="M65">
        <v>2</v>
      </c>
      <c r="N65">
        <v>1964</v>
      </c>
      <c r="O65">
        <v>1987</v>
      </c>
      <c r="Q65">
        <v>1975</v>
      </c>
    </row>
    <row r="66" spans="1:13" ht="12.75">
      <c r="A66" t="s">
        <v>297</v>
      </c>
      <c r="B66">
        <v>1915</v>
      </c>
      <c r="C66">
        <v>2005</v>
      </c>
      <c r="D66">
        <v>1</v>
      </c>
      <c r="E66">
        <v>1909</v>
      </c>
      <c r="F66">
        <v>5.91</v>
      </c>
      <c r="J66">
        <v>0</v>
      </c>
      <c r="K66">
        <v>0</v>
      </c>
      <c r="M66">
        <v>0</v>
      </c>
    </row>
    <row r="67" spans="1:18" ht="12.75">
      <c r="A67" t="s">
        <v>298</v>
      </c>
      <c r="B67">
        <v>1909</v>
      </c>
      <c r="C67">
        <v>2005</v>
      </c>
      <c r="D67">
        <v>1</v>
      </c>
      <c r="E67">
        <v>1907</v>
      </c>
      <c r="F67">
        <v>1.85</v>
      </c>
      <c r="J67">
        <v>0</v>
      </c>
      <c r="K67">
        <v>0</v>
      </c>
      <c r="L67">
        <f>E67-K67</f>
        <v>1907</v>
      </c>
      <c r="M67">
        <v>0</v>
      </c>
      <c r="Q67">
        <v>1932</v>
      </c>
      <c r="R67">
        <v>1962</v>
      </c>
    </row>
    <row r="68" spans="1:17" ht="12.75">
      <c r="A68" t="s">
        <v>299</v>
      </c>
      <c r="B68">
        <v>1911</v>
      </c>
      <c r="C68">
        <v>2004</v>
      </c>
      <c r="D68">
        <v>1</v>
      </c>
      <c r="E68">
        <v>1911</v>
      </c>
      <c r="F68">
        <v>0</v>
      </c>
      <c r="J68">
        <v>1.72</v>
      </c>
      <c r="M68">
        <v>0</v>
      </c>
      <c r="Q68">
        <v>1929</v>
      </c>
    </row>
    <row r="69" spans="1:13" ht="12.75">
      <c r="A69" t="s">
        <v>300</v>
      </c>
      <c r="B69">
        <v>1939</v>
      </c>
      <c r="C69">
        <v>2005</v>
      </c>
      <c r="D69">
        <v>1</v>
      </c>
      <c r="E69">
        <v>1939</v>
      </c>
      <c r="F69">
        <v>0</v>
      </c>
      <c r="J69" t="s">
        <v>649</v>
      </c>
      <c r="M69">
        <v>0</v>
      </c>
    </row>
    <row r="70" spans="1:13" ht="12.75">
      <c r="A70" t="s">
        <v>301</v>
      </c>
      <c r="B70">
        <v>1915</v>
      </c>
      <c r="C70">
        <v>2005</v>
      </c>
      <c r="D70">
        <v>1</v>
      </c>
      <c r="E70">
        <v>1915</v>
      </c>
      <c r="F70">
        <v>0</v>
      </c>
      <c r="G70">
        <v>10.76</v>
      </c>
      <c r="H70">
        <v>2.15</v>
      </c>
      <c r="I70">
        <v>1.85</v>
      </c>
      <c r="J70">
        <f>(((G70^2)/(8*H70))+(H70/2))-I70</f>
        <v>5.956255813953488</v>
      </c>
      <c r="K70">
        <f>INT((J70)/I70)+1</f>
        <v>4</v>
      </c>
      <c r="L70">
        <f>E70-K70</f>
        <v>1911</v>
      </c>
      <c r="M70">
        <v>0</v>
      </c>
    </row>
    <row r="71" spans="1:17" ht="12.75">
      <c r="A71" t="s">
        <v>302</v>
      </c>
      <c r="B71">
        <v>1916</v>
      </c>
      <c r="C71">
        <v>2005</v>
      </c>
      <c r="D71">
        <v>1</v>
      </c>
      <c r="E71">
        <v>1916</v>
      </c>
      <c r="F71">
        <v>0</v>
      </c>
      <c r="G71">
        <v>15.82</v>
      </c>
      <c r="H71">
        <v>1.96</v>
      </c>
      <c r="I71">
        <v>2.28</v>
      </c>
      <c r="J71">
        <f>(((G71^2)/(8*H71))+(H71/2))-I71</f>
        <v>14.66125</v>
      </c>
      <c r="M71">
        <v>0</v>
      </c>
      <c r="Q71">
        <v>1943</v>
      </c>
    </row>
    <row r="72" spans="1:13" ht="12.75">
      <c r="A72" t="s">
        <v>303</v>
      </c>
      <c r="B72">
        <v>1935</v>
      </c>
      <c r="C72">
        <v>2004</v>
      </c>
      <c r="D72">
        <v>1</v>
      </c>
      <c r="E72">
        <v>1920</v>
      </c>
      <c r="F72">
        <v>4.35</v>
      </c>
      <c r="G72">
        <v>11.35</v>
      </c>
      <c r="H72">
        <v>2.03</v>
      </c>
      <c r="I72">
        <v>0.9</v>
      </c>
      <c r="J72">
        <f>(((G72^2)/(8*H72))+(H72/2))-I72</f>
        <v>8.047419950738917</v>
      </c>
      <c r="K72">
        <f>INT((J72)/I72)+1</f>
        <v>9</v>
      </c>
      <c r="L72">
        <f>E72-K72</f>
        <v>1911</v>
      </c>
      <c r="M72">
        <v>0</v>
      </c>
    </row>
    <row r="73" spans="1:13" ht="12.75">
      <c r="A73" t="s">
        <v>304</v>
      </c>
      <c r="B73">
        <v>1996</v>
      </c>
      <c r="C73">
        <v>2005</v>
      </c>
      <c r="D73">
        <v>1</v>
      </c>
      <c r="E73">
        <v>1996</v>
      </c>
      <c r="F73">
        <v>0</v>
      </c>
      <c r="J73" t="s">
        <v>649</v>
      </c>
      <c r="M73">
        <v>0</v>
      </c>
    </row>
    <row r="74" spans="1:17" ht="12.75">
      <c r="A74" t="s">
        <v>305</v>
      </c>
      <c r="B74">
        <v>1935</v>
      </c>
      <c r="C74">
        <v>2005</v>
      </c>
      <c r="D74">
        <v>1</v>
      </c>
      <c r="E74">
        <v>1935</v>
      </c>
      <c r="F74">
        <v>0</v>
      </c>
      <c r="J74">
        <v>12</v>
      </c>
      <c r="M74">
        <v>0</v>
      </c>
      <c r="O74">
        <v>1964</v>
      </c>
      <c r="Q74">
        <v>1994</v>
      </c>
    </row>
    <row r="75" spans="1:15" ht="12.75">
      <c r="A75" t="s">
        <v>306</v>
      </c>
      <c r="B75">
        <v>1933</v>
      </c>
      <c r="C75">
        <v>2005</v>
      </c>
      <c r="D75">
        <v>1</v>
      </c>
      <c r="E75">
        <v>1933</v>
      </c>
      <c r="F75">
        <v>0</v>
      </c>
      <c r="G75">
        <v>10.84</v>
      </c>
      <c r="H75">
        <v>0.555</v>
      </c>
      <c r="I75">
        <v>2.96</v>
      </c>
      <c r="J75">
        <f>(((G75^2)/(8*H75))+(H75/2))-I75</f>
        <v>23.78272522522522</v>
      </c>
      <c r="M75">
        <v>0</v>
      </c>
      <c r="O75">
        <v>1964</v>
      </c>
    </row>
    <row r="76" spans="1:15" ht="12.75">
      <c r="A76" t="s">
        <v>307</v>
      </c>
      <c r="B76">
        <v>1908</v>
      </c>
      <c r="C76">
        <v>2005</v>
      </c>
      <c r="D76">
        <v>1</v>
      </c>
      <c r="E76">
        <v>1908</v>
      </c>
      <c r="F76">
        <v>0</v>
      </c>
      <c r="G76">
        <v>8.09</v>
      </c>
      <c r="H76">
        <v>1.4</v>
      </c>
      <c r="I76">
        <v>0.62</v>
      </c>
      <c r="J76">
        <f>(((G76^2)/(8*H76))+(H76/2))-I76</f>
        <v>5.923580357142857</v>
      </c>
      <c r="K76">
        <f>INT((J76)/I76)+1</f>
        <v>10</v>
      </c>
      <c r="L76">
        <f>E76-K76</f>
        <v>1898</v>
      </c>
      <c r="M76">
        <v>0</v>
      </c>
      <c r="O76">
        <v>1964</v>
      </c>
    </row>
    <row r="77" spans="1:17" ht="12.75">
      <c r="A77" t="s">
        <v>308</v>
      </c>
      <c r="B77">
        <v>1935</v>
      </c>
      <c r="C77">
        <v>2005</v>
      </c>
      <c r="D77">
        <v>1</v>
      </c>
      <c r="E77">
        <v>1935</v>
      </c>
      <c r="F77">
        <v>0</v>
      </c>
      <c r="J77" t="s">
        <v>649</v>
      </c>
      <c r="M77">
        <v>0</v>
      </c>
      <c r="Q77">
        <v>1990</v>
      </c>
    </row>
    <row r="78" spans="1:13" ht="12.75">
      <c r="A78" t="s">
        <v>309</v>
      </c>
      <c r="B78">
        <v>1902</v>
      </c>
      <c r="C78">
        <v>2005</v>
      </c>
      <c r="D78">
        <v>1</v>
      </c>
      <c r="E78">
        <v>1902</v>
      </c>
      <c r="F78">
        <v>0</v>
      </c>
      <c r="G78">
        <v>20.57</v>
      </c>
      <c r="H78">
        <v>4.2</v>
      </c>
      <c r="I78">
        <v>1.74</v>
      </c>
      <c r="J78">
        <f>(((G78^2)/(8*H78))+(H78/2))-I78</f>
        <v>12.953002976190476</v>
      </c>
      <c r="M78">
        <v>0</v>
      </c>
    </row>
    <row r="79" spans="1:13" ht="12.75">
      <c r="A79" t="s">
        <v>310</v>
      </c>
      <c r="B79">
        <v>1902</v>
      </c>
      <c r="C79">
        <v>2005</v>
      </c>
      <c r="D79">
        <v>1</v>
      </c>
      <c r="E79">
        <v>1902</v>
      </c>
      <c r="F79">
        <v>0</v>
      </c>
      <c r="G79">
        <v>15.89</v>
      </c>
      <c r="H79">
        <v>2.4</v>
      </c>
      <c r="I79">
        <v>1.66</v>
      </c>
      <c r="J79">
        <f>(((G79^2)/(8*H79))+(H79/2))-I79</f>
        <v>12.690630208333333</v>
      </c>
      <c r="M79">
        <v>0</v>
      </c>
    </row>
    <row r="80" spans="1:13" ht="12.75">
      <c r="A80" t="s">
        <v>311</v>
      </c>
      <c r="B80">
        <v>1898</v>
      </c>
      <c r="C80">
        <v>2005</v>
      </c>
      <c r="D80">
        <v>1</v>
      </c>
      <c r="E80">
        <v>1896</v>
      </c>
      <c r="F80">
        <v>1.2</v>
      </c>
      <c r="G80">
        <v>8.38</v>
      </c>
      <c r="H80">
        <v>1.16</v>
      </c>
      <c r="I80">
        <v>0.72</v>
      </c>
      <c r="J80">
        <f>(((G80^2)/(8*H80))+(H80/2))-I80</f>
        <v>7.4272844827586235</v>
      </c>
      <c r="K80">
        <f>INT((J80)/I80)+1</f>
        <v>11</v>
      </c>
      <c r="L80">
        <f>E80-K80</f>
        <v>1885</v>
      </c>
      <c r="M80">
        <v>0</v>
      </c>
    </row>
    <row r="81" spans="1:17" ht="12.75">
      <c r="A81" t="s">
        <v>312</v>
      </c>
      <c r="B81">
        <v>1920</v>
      </c>
      <c r="C81">
        <v>2005</v>
      </c>
      <c r="D81">
        <v>1</v>
      </c>
      <c r="E81">
        <v>1920</v>
      </c>
      <c r="F81">
        <v>0</v>
      </c>
      <c r="J81">
        <v>0.59</v>
      </c>
      <c r="K81">
        <v>3</v>
      </c>
      <c r="L81">
        <f>E81-K81</f>
        <v>1917</v>
      </c>
      <c r="M81">
        <v>0</v>
      </c>
      <c r="Q81">
        <v>1933</v>
      </c>
    </row>
    <row r="82" spans="1:13" ht="12.75">
      <c r="A82" t="s">
        <v>313</v>
      </c>
      <c r="B82">
        <v>1943</v>
      </c>
      <c r="C82">
        <v>2005</v>
      </c>
      <c r="D82">
        <v>1</v>
      </c>
      <c r="E82">
        <v>1943</v>
      </c>
      <c r="F82">
        <v>0</v>
      </c>
      <c r="J82">
        <v>15.8</v>
      </c>
      <c r="M82">
        <v>0</v>
      </c>
    </row>
    <row r="83" spans="1:13" ht="12.75">
      <c r="A83" t="s">
        <v>314</v>
      </c>
      <c r="B83">
        <v>1943</v>
      </c>
      <c r="C83">
        <v>2005</v>
      </c>
      <c r="D83">
        <v>1</v>
      </c>
      <c r="E83">
        <v>1943</v>
      </c>
      <c r="F83">
        <v>0</v>
      </c>
      <c r="G83">
        <v>22</v>
      </c>
      <c r="H83">
        <v>4.26</v>
      </c>
      <c r="I83">
        <v>2.34</v>
      </c>
      <c r="J83">
        <f>(((G83^2)/(8*H83))+(H83/2))-I83</f>
        <v>13.991877934272303</v>
      </c>
      <c r="M83">
        <v>0</v>
      </c>
    </row>
    <row r="84" spans="1:17" ht="12.75">
      <c r="A84" t="s">
        <v>315</v>
      </c>
      <c r="B84">
        <v>1933</v>
      </c>
      <c r="C84">
        <v>2005</v>
      </c>
      <c r="D84">
        <v>1</v>
      </c>
      <c r="E84">
        <v>1936</v>
      </c>
      <c r="F84">
        <v>0</v>
      </c>
      <c r="G84">
        <v>3.34</v>
      </c>
      <c r="H84">
        <v>0.397</v>
      </c>
      <c r="I84">
        <v>0.268</v>
      </c>
      <c r="J84">
        <f>(((G84^2)/(8*H84))+(H84/2))-I84</f>
        <v>3.442968513853904</v>
      </c>
      <c r="M84">
        <v>1</v>
      </c>
      <c r="N84">
        <v>1971</v>
      </c>
      <c r="Q84">
        <v>1975</v>
      </c>
    </row>
    <row r="85" spans="1:13" ht="12.75">
      <c r="A85" t="s">
        <v>316</v>
      </c>
      <c r="B85">
        <v>1932</v>
      </c>
      <c r="C85">
        <v>2005</v>
      </c>
      <c r="D85">
        <v>1</v>
      </c>
      <c r="E85">
        <v>1923</v>
      </c>
      <c r="F85">
        <v>2.55</v>
      </c>
      <c r="J85">
        <v>0</v>
      </c>
      <c r="K85">
        <v>0</v>
      </c>
      <c r="L85">
        <f>E85-K85</f>
        <v>1923</v>
      </c>
      <c r="M85">
        <v>0</v>
      </c>
    </row>
    <row r="86" spans="1:13" ht="12.75">
      <c r="A86" t="s">
        <v>317</v>
      </c>
      <c r="B86">
        <v>1935</v>
      </c>
      <c r="C86">
        <v>2005</v>
      </c>
      <c r="D86">
        <v>1</v>
      </c>
      <c r="E86">
        <v>1935</v>
      </c>
      <c r="F86">
        <v>0</v>
      </c>
      <c r="J86">
        <v>4.08</v>
      </c>
      <c r="M86">
        <v>0</v>
      </c>
    </row>
    <row r="87" spans="1:13" ht="12.75">
      <c r="A87" t="s">
        <v>318</v>
      </c>
      <c r="B87">
        <v>1949</v>
      </c>
      <c r="C87">
        <v>2005</v>
      </c>
      <c r="D87">
        <v>1</v>
      </c>
      <c r="E87">
        <v>1949</v>
      </c>
      <c r="F87">
        <v>0</v>
      </c>
      <c r="G87">
        <v>6.007</v>
      </c>
      <c r="H87">
        <v>0.734</v>
      </c>
      <c r="I87">
        <v>0.275</v>
      </c>
      <c r="J87">
        <f>(((G87^2)/(8*H87))+(H87/2))-I87</f>
        <v>6.237103712534059</v>
      </c>
      <c r="M87">
        <v>0</v>
      </c>
    </row>
    <row r="88" spans="1:17" ht="12.75">
      <c r="A88" t="s">
        <v>319</v>
      </c>
      <c r="B88">
        <v>1948</v>
      </c>
      <c r="C88">
        <v>2005</v>
      </c>
      <c r="D88">
        <v>1</v>
      </c>
      <c r="E88">
        <v>1942</v>
      </c>
      <c r="F88">
        <v>1.59</v>
      </c>
      <c r="G88">
        <v>4.42</v>
      </c>
      <c r="H88">
        <v>0.64</v>
      </c>
      <c r="I88">
        <v>0.36</v>
      </c>
      <c r="J88">
        <f>(((G88^2)/(8*H88))+(H88/2))-I88</f>
        <v>3.775703125</v>
      </c>
      <c r="K88">
        <f>INT((J88)/I88)+1</f>
        <v>11</v>
      </c>
      <c r="L88">
        <f>E88-K88</f>
        <v>1931</v>
      </c>
      <c r="M88">
        <v>0</v>
      </c>
      <c r="Q88">
        <v>1977</v>
      </c>
    </row>
    <row r="89" spans="1:17" ht="12.75">
      <c r="A89" t="s">
        <v>320</v>
      </c>
      <c r="B89">
        <v>1961</v>
      </c>
      <c r="C89">
        <v>2005</v>
      </c>
      <c r="D89">
        <v>1</v>
      </c>
      <c r="E89">
        <v>1961</v>
      </c>
      <c r="F89">
        <v>0</v>
      </c>
      <c r="G89">
        <v>13.23</v>
      </c>
      <c r="H89">
        <v>2.46</v>
      </c>
      <c r="I89">
        <v>1.27</v>
      </c>
      <c r="J89">
        <f>(((G89^2)/(8*H89))+(H89/2))-I89</f>
        <v>8.853948170731709</v>
      </c>
      <c r="M89">
        <v>0</v>
      </c>
      <c r="Q89">
        <v>1977</v>
      </c>
    </row>
    <row r="90" spans="1:17" ht="12.75">
      <c r="A90" t="s">
        <v>321</v>
      </c>
      <c r="B90">
        <v>1942</v>
      </c>
      <c r="C90">
        <v>2005</v>
      </c>
      <c r="D90">
        <v>1</v>
      </c>
      <c r="E90">
        <v>1937</v>
      </c>
      <c r="F90">
        <v>4.14</v>
      </c>
      <c r="G90">
        <v>11.21</v>
      </c>
      <c r="H90">
        <v>1.906</v>
      </c>
      <c r="I90">
        <v>0.58</v>
      </c>
      <c r="J90">
        <f>(((G90^2)/(8*H90))+(H90/2))-I90</f>
        <v>8.614349685204617</v>
      </c>
      <c r="M90">
        <v>0</v>
      </c>
      <c r="Q90">
        <v>1990</v>
      </c>
    </row>
    <row r="91" spans="1:13" ht="12.75">
      <c r="A91" t="s">
        <v>322</v>
      </c>
      <c r="B91">
        <v>1944</v>
      </c>
      <c r="C91">
        <v>2005</v>
      </c>
      <c r="D91">
        <v>1</v>
      </c>
      <c r="E91">
        <v>1944</v>
      </c>
      <c r="F91">
        <v>0</v>
      </c>
      <c r="J91" t="s">
        <v>649</v>
      </c>
      <c r="M91">
        <v>0</v>
      </c>
    </row>
    <row r="92" spans="1:18" ht="12.75">
      <c r="A92" t="s">
        <v>323</v>
      </c>
      <c r="B92">
        <v>1921</v>
      </c>
      <c r="C92">
        <v>2005</v>
      </c>
      <c r="D92">
        <v>1</v>
      </c>
      <c r="E92">
        <v>1917</v>
      </c>
      <c r="F92">
        <v>3.31</v>
      </c>
      <c r="J92">
        <v>0</v>
      </c>
      <c r="K92">
        <v>0</v>
      </c>
      <c r="L92">
        <f>E92-K92</f>
        <v>1917</v>
      </c>
      <c r="M92">
        <v>0</v>
      </c>
      <c r="Q92">
        <v>1935</v>
      </c>
      <c r="R92">
        <v>1993</v>
      </c>
    </row>
    <row r="93" spans="1:13" ht="12.75">
      <c r="A93" t="s">
        <v>324</v>
      </c>
      <c r="B93">
        <v>1880</v>
      </c>
      <c r="C93">
        <v>2005</v>
      </c>
      <c r="D93">
        <v>1</v>
      </c>
      <c r="E93">
        <v>1880</v>
      </c>
      <c r="F93">
        <v>0</v>
      </c>
      <c r="G93">
        <v>10.3</v>
      </c>
      <c r="H93">
        <v>1.63</v>
      </c>
      <c r="I93">
        <v>1.5</v>
      </c>
      <c r="J93">
        <f>(((G93^2)/(8*H93))+(H93/2))-I93</f>
        <v>7.450736196319021</v>
      </c>
      <c r="M93">
        <v>0</v>
      </c>
    </row>
    <row r="94" spans="1:14" ht="12.75">
      <c r="A94" t="s">
        <v>325</v>
      </c>
      <c r="B94">
        <v>1880</v>
      </c>
      <c r="C94">
        <v>2005</v>
      </c>
      <c r="D94">
        <v>1</v>
      </c>
      <c r="E94">
        <v>1878</v>
      </c>
      <c r="F94">
        <v>5.36</v>
      </c>
      <c r="G94">
        <v>16.2</v>
      </c>
      <c r="H94">
        <v>3.6</v>
      </c>
      <c r="I94">
        <v>2.2</v>
      </c>
      <c r="J94">
        <f>(((G94^2)/(8*H94))+(H94/2))-I94</f>
        <v>8.712499999999999</v>
      </c>
      <c r="K94">
        <f>INT((J94)/I94)+1</f>
        <v>4</v>
      </c>
      <c r="L94">
        <f>E94-K94</f>
        <v>1874</v>
      </c>
      <c r="M94">
        <v>1</v>
      </c>
      <c r="N94">
        <v>1964</v>
      </c>
    </row>
    <row r="95" spans="1:14" ht="12.75">
      <c r="A95" t="s">
        <v>326</v>
      </c>
      <c r="B95">
        <v>1886</v>
      </c>
      <c r="C95">
        <v>2005</v>
      </c>
      <c r="D95">
        <v>1</v>
      </c>
      <c r="E95">
        <v>1880</v>
      </c>
      <c r="F95">
        <v>10.9</v>
      </c>
      <c r="G95">
        <v>12.53</v>
      </c>
      <c r="H95">
        <v>3.09</v>
      </c>
      <c r="I95">
        <v>1.85</v>
      </c>
      <c r="J95">
        <f>(((G95^2)/(8*H95))+(H95/2))-I95</f>
        <v>6.046169093851132</v>
      </c>
      <c r="M95">
        <v>1</v>
      </c>
      <c r="N95">
        <v>1964</v>
      </c>
    </row>
    <row r="96" spans="1:17" ht="12.75">
      <c r="A96" t="s">
        <v>327</v>
      </c>
      <c r="B96">
        <v>1886</v>
      </c>
      <c r="C96">
        <v>2004</v>
      </c>
      <c r="D96">
        <v>1</v>
      </c>
      <c r="E96">
        <v>1886</v>
      </c>
      <c r="F96">
        <v>0</v>
      </c>
      <c r="J96">
        <v>12.54</v>
      </c>
      <c r="M96">
        <v>0</v>
      </c>
      <c r="Q96">
        <v>1902</v>
      </c>
    </row>
    <row r="97" spans="1:17" ht="12.75">
      <c r="A97" t="s">
        <v>328</v>
      </c>
      <c r="B97">
        <v>1874</v>
      </c>
      <c r="C97">
        <v>2004</v>
      </c>
      <c r="D97">
        <v>1</v>
      </c>
      <c r="E97">
        <v>1873</v>
      </c>
      <c r="F97">
        <v>2.13</v>
      </c>
      <c r="G97">
        <v>10.9</v>
      </c>
      <c r="H97">
        <v>1.1</v>
      </c>
      <c r="I97">
        <v>2.13</v>
      </c>
      <c r="J97">
        <f>(((G97^2)/(8*H97))+(H97/2))-I97</f>
        <v>11.921136363636364</v>
      </c>
      <c r="K97">
        <f>INT((J97)/I97)+1</f>
        <v>6</v>
      </c>
      <c r="L97">
        <f>E97-K97</f>
        <v>1867</v>
      </c>
      <c r="M97">
        <v>1</v>
      </c>
      <c r="N97">
        <v>1980</v>
      </c>
      <c r="Q97">
        <v>1902</v>
      </c>
    </row>
    <row r="98" spans="1:17" ht="12.75">
      <c r="A98" t="s">
        <v>329</v>
      </c>
      <c r="B98">
        <v>1879</v>
      </c>
      <c r="C98">
        <v>2004</v>
      </c>
      <c r="D98">
        <v>1</v>
      </c>
      <c r="E98">
        <v>1879</v>
      </c>
      <c r="F98">
        <v>0</v>
      </c>
      <c r="J98">
        <v>17.44</v>
      </c>
      <c r="M98">
        <v>0</v>
      </c>
      <c r="Q98">
        <v>1902</v>
      </c>
    </row>
    <row r="99" spans="1:17" ht="12.75">
      <c r="A99" t="s">
        <v>330</v>
      </c>
      <c r="B99">
        <v>1961</v>
      </c>
      <c r="C99">
        <v>2005</v>
      </c>
      <c r="D99">
        <v>1</v>
      </c>
      <c r="E99">
        <v>1957</v>
      </c>
      <c r="F99">
        <v>1.32</v>
      </c>
      <c r="J99">
        <v>0.34</v>
      </c>
      <c r="K99">
        <v>1</v>
      </c>
      <c r="L99">
        <f>E99-K99</f>
        <v>1956</v>
      </c>
      <c r="M99">
        <v>0</v>
      </c>
      <c r="Q99">
        <v>1972</v>
      </c>
    </row>
    <row r="100" spans="1:15" ht="12.75">
      <c r="A100" t="s">
        <v>331</v>
      </c>
      <c r="B100">
        <v>1970</v>
      </c>
      <c r="C100">
        <v>2005</v>
      </c>
      <c r="D100">
        <v>1</v>
      </c>
      <c r="E100">
        <v>1970</v>
      </c>
      <c r="F100">
        <v>0</v>
      </c>
      <c r="G100">
        <v>12.35</v>
      </c>
      <c r="H100">
        <v>1.63</v>
      </c>
      <c r="I100">
        <v>1.63</v>
      </c>
      <c r="J100">
        <f>(((G100^2)/(8*H100))+(H100/2))-I100</f>
        <v>10.881510736196319</v>
      </c>
      <c r="M100">
        <v>0</v>
      </c>
      <c r="O100">
        <v>1964</v>
      </c>
    </row>
    <row r="101" spans="1:16" ht="12.75">
      <c r="A101" t="s">
        <v>332</v>
      </c>
      <c r="B101">
        <v>1976</v>
      </c>
      <c r="C101">
        <v>2005</v>
      </c>
      <c r="D101">
        <v>1</v>
      </c>
      <c r="E101">
        <v>1976</v>
      </c>
      <c r="F101">
        <v>0</v>
      </c>
      <c r="G101">
        <v>24.44</v>
      </c>
      <c r="H101">
        <v>4.98</v>
      </c>
      <c r="I101">
        <v>3.16</v>
      </c>
      <c r="J101">
        <f>(((G101^2)/(8*H101))+(H101/2))-I101</f>
        <v>14.32281124497992</v>
      </c>
      <c r="M101">
        <v>0</v>
      </c>
      <c r="O101">
        <v>1964</v>
      </c>
      <c r="P101">
        <v>1980</v>
      </c>
    </row>
    <row r="102" spans="1:15" ht="12.75">
      <c r="A102" t="s">
        <v>333</v>
      </c>
      <c r="B102">
        <v>1888</v>
      </c>
      <c r="C102">
        <v>2005</v>
      </c>
      <c r="D102">
        <v>1</v>
      </c>
      <c r="E102">
        <v>1884</v>
      </c>
      <c r="F102">
        <v>2.74</v>
      </c>
      <c r="G102">
        <v>13.5</v>
      </c>
      <c r="H102">
        <v>1.02</v>
      </c>
      <c r="I102">
        <v>0.64</v>
      </c>
      <c r="J102">
        <f>(((G102^2)/(8*H102))+(H102/2))-I102</f>
        <v>22.204558823529414</v>
      </c>
      <c r="K102">
        <f>INT((J102)/I102)+1</f>
        <v>35</v>
      </c>
      <c r="L102">
        <f>E102-K102</f>
        <v>1849</v>
      </c>
      <c r="M102">
        <v>0</v>
      </c>
      <c r="O102">
        <v>1986</v>
      </c>
    </row>
    <row r="103" spans="1:17" ht="12.75">
      <c r="A103" t="s">
        <v>334</v>
      </c>
      <c r="B103">
        <v>1891</v>
      </c>
      <c r="C103">
        <v>2005</v>
      </c>
      <c r="D103">
        <v>1</v>
      </c>
      <c r="E103">
        <v>1891</v>
      </c>
      <c r="F103">
        <v>0</v>
      </c>
      <c r="J103" t="s">
        <v>649</v>
      </c>
      <c r="M103">
        <v>0</v>
      </c>
      <c r="Q103">
        <v>1979</v>
      </c>
    </row>
    <row r="104" spans="1:13" ht="12.75">
      <c r="A104" t="s">
        <v>335</v>
      </c>
      <c r="B104">
        <v>1893</v>
      </c>
      <c r="C104">
        <v>2005</v>
      </c>
      <c r="D104">
        <v>1</v>
      </c>
      <c r="E104">
        <v>1893</v>
      </c>
      <c r="F104">
        <v>0</v>
      </c>
      <c r="J104" t="s">
        <v>649</v>
      </c>
      <c r="M104">
        <v>0</v>
      </c>
    </row>
    <row r="105" spans="1:17" ht="12.75">
      <c r="A105" t="s">
        <v>336</v>
      </c>
      <c r="B105">
        <v>1940</v>
      </c>
      <c r="C105">
        <v>2005</v>
      </c>
      <c r="D105">
        <v>1</v>
      </c>
      <c r="E105">
        <v>1940</v>
      </c>
      <c r="F105">
        <v>0</v>
      </c>
      <c r="J105">
        <v>0.72</v>
      </c>
      <c r="K105">
        <v>2</v>
      </c>
      <c r="L105">
        <f>E105-K105</f>
        <v>1938</v>
      </c>
      <c r="M105">
        <v>0</v>
      </c>
      <c r="Q105">
        <v>1975</v>
      </c>
    </row>
    <row r="106" spans="1:17" ht="12.75">
      <c r="A106" t="s">
        <v>337</v>
      </c>
      <c r="B106">
        <v>1949</v>
      </c>
      <c r="C106">
        <v>2005</v>
      </c>
      <c r="D106">
        <v>1</v>
      </c>
      <c r="E106">
        <v>1949</v>
      </c>
      <c r="F106">
        <v>0</v>
      </c>
      <c r="G106">
        <v>9.257</v>
      </c>
      <c r="H106">
        <v>1.61</v>
      </c>
      <c r="I106">
        <v>0.759</v>
      </c>
      <c r="J106">
        <f>(((G106^2)/(8*H106))+(H106/2))-I106</f>
        <v>6.699109394409937</v>
      </c>
      <c r="M106">
        <v>0</v>
      </c>
      <c r="O106">
        <v>1964</v>
      </c>
      <c r="Q106">
        <v>1969</v>
      </c>
    </row>
    <row r="107" spans="1:15" ht="12.75">
      <c r="A107" t="s">
        <v>338</v>
      </c>
      <c r="B107">
        <v>1934</v>
      </c>
      <c r="C107">
        <v>2004</v>
      </c>
      <c r="D107">
        <v>1</v>
      </c>
      <c r="E107">
        <v>1934</v>
      </c>
      <c r="F107">
        <v>0</v>
      </c>
      <c r="J107" t="s">
        <v>649</v>
      </c>
      <c r="M107">
        <v>0</v>
      </c>
      <c r="O107">
        <v>1964</v>
      </c>
    </row>
    <row r="108" spans="1:15" ht="12.75">
      <c r="A108" t="s">
        <v>339</v>
      </c>
      <c r="B108">
        <v>1933</v>
      </c>
      <c r="C108">
        <v>2004</v>
      </c>
      <c r="D108">
        <v>1</v>
      </c>
      <c r="E108">
        <v>1933</v>
      </c>
      <c r="F108">
        <v>0</v>
      </c>
      <c r="J108" t="s">
        <v>649</v>
      </c>
      <c r="M108">
        <v>0</v>
      </c>
      <c r="O108">
        <v>1964</v>
      </c>
    </row>
    <row r="109" spans="1:17" ht="12.75">
      <c r="A109" t="s">
        <v>340</v>
      </c>
      <c r="B109">
        <v>1914</v>
      </c>
      <c r="C109">
        <v>2005</v>
      </c>
      <c r="D109">
        <v>1</v>
      </c>
      <c r="E109">
        <v>1914</v>
      </c>
      <c r="F109">
        <v>0</v>
      </c>
      <c r="G109">
        <v>16.87</v>
      </c>
      <c r="H109">
        <v>1.84</v>
      </c>
      <c r="I109">
        <v>1.52</v>
      </c>
      <c r="J109">
        <f>(((G109^2)/(8*H109))+(H109/2))-I109</f>
        <v>18.7340285326087</v>
      </c>
      <c r="M109">
        <v>0</v>
      </c>
      <c r="Q109">
        <v>1977</v>
      </c>
    </row>
    <row r="110" spans="1:17" ht="12.75">
      <c r="A110" t="s">
        <v>341</v>
      </c>
      <c r="B110">
        <v>1906</v>
      </c>
      <c r="C110">
        <v>2005</v>
      </c>
      <c r="D110">
        <v>1</v>
      </c>
      <c r="E110">
        <v>1905</v>
      </c>
      <c r="F110">
        <v>0.34</v>
      </c>
      <c r="G110">
        <v>9.5</v>
      </c>
      <c r="H110">
        <v>1.1</v>
      </c>
      <c r="I110">
        <v>0.7</v>
      </c>
      <c r="J110">
        <f>(((G110^2)/(8*H110))+(H110/2))-I110</f>
        <v>10.105681818181818</v>
      </c>
      <c r="K110">
        <f>INT((J110)/I110)+1</f>
        <v>15</v>
      </c>
      <c r="L110">
        <f>E110-K110</f>
        <v>1890</v>
      </c>
      <c r="M110">
        <v>0</v>
      </c>
      <c r="Q110">
        <v>1977</v>
      </c>
    </row>
    <row r="111" spans="1:13" ht="12.75">
      <c r="A111" t="s">
        <v>342</v>
      </c>
      <c r="B111">
        <v>1912</v>
      </c>
      <c r="C111">
        <v>2005</v>
      </c>
      <c r="D111">
        <v>1</v>
      </c>
      <c r="E111">
        <v>1906</v>
      </c>
      <c r="F111">
        <v>11.27</v>
      </c>
      <c r="G111">
        <v>7.088</v>
      </c>
      <c r="H111">
        <v>0.379</v>
      </c>
      <c r="I111">
        <v>1.76</v>
      </c>
      <c r="J111">
        <f>(((G111^2)/(8*H111))+(H111/2))-I111</f>
        <v>14.9993364116095</v>
      </c>
      <c r="M111">
        <v>0</v>
      </c>
    </row>
    <row r="112" spans="1:17" ht="12.75">
      <c r="A112" t="s">
        <v>343</v>
      </c>
      <c r="B112">
        <v>1919</v>
      </c>
      <c r="C112">
        <v>2005</v>
      </c>
      <c r="D112">
        <v>1</v>
      </c>
      <c r="E112">
        <v>1919</v>
      </c>
      <c r="F112">
        <v>0</v>
      </c>
      <c r="G112">
        <v>7.7</v>
      </c>
      <c r="H112">
        <v>1.24</v>
      </c>
      <c r="I112">
        <v>0.7</v>
      </c>
      <c r="J112">
        <f>(((G112^2)/(8*H112))+(H112/2))-I112</f>
        <v>5.896814516129033</v>
      </c>
      <c r="K112">
        <f>INT((J112)/I112)+1</f>
        <v>9</v>
      </c>
      <c r="L112">
        <f>E112-K112</f>
        <v>1910</v>
      </c>
      <c r="M112">
        <v>0</v>
      </c>
      <c r="Q112">
        <v>1963</v>
      </c>
    </row>
    <row r="113" spans="1:13" ht="12.75">
      <c r="A113" t="s">
        <v>344</v>
      </c>
      <c r="B113">
        <v>1978</v>
      </c>
      <c r="C113">
        <v>2005</v>
      </c>
      <c r="D113">
        <v>1</v>
      </c>
      <c r="E113">
        <v>1978</v>
      </c>
      <c r="F113">
        <v>0</v>
      </c>
      <c r="J113" t="s">
        <v>649</v>
      </c>
      <c r="M113">
        <v>0</v>
      </c>
    </row>
    <row r="114" spans="1:17" ht="12.75">
      <c r="A114" t="s">
        <v>345</v>
      </c>
      <c r="B114">
        <v>1919</v>
      </c>
      <c r="C114">
        <v>2005</v>
      </c>
      <c r="D114">
        <v>1</v>
      </c>
      <c r="E114">
        <v>1916</v>
      </c>
      <c r="F114">
        <v>2.104</v>
      </c>
      <c r="G114">
        <v>6.28</v>
      </c>
      <c r="H114">
        <v>0.937</v>
      </c>
      <c r="I114">
        <v>0.918</v>
      </c>
      <c r="J114">
        <f>(((G114^2)/(8*H114))+(H114/2))-I114</f>
        <v>4.811759338313767</v>
      </c>
      <c r="M114">
        <v>0</v>
      </c>
      <c r="Q114">
        <v>1960</v>
      </c>
    </row>
    <row r="115" spans="1:17" ht="12.75">
      <c r="A115" t="s">
        <v>346</v>
      </c>
      <c r="B115">
        <v>1911</v>
      </c>
      <c r="C115">
        <v>2005</v>
      </c>
      <c r="D115">
        <v>1</v>
      </c>
      <c r="E115">
        <v>1906</v>
      </c>
      <c r="F115">
        <v>5.21</v>
      </c>
      <c r="J115">
        <v>0</v>
      </c>
      <c r="K115">
        <v>0</v>
      </c>
      <c r="L115">
        <f>E115-K115</f>
        <v>1906</v>
      </c>
      <c r="M115">
        <v>1</v>
      </c>
      <c r="N115">
        <v>1980</v>
      </c>
      <c r="O115">
        <v>1970</v>
      </c>
      <c r="Q115">
        <v>1950</v>
      </c>
    </row>
    <row r="116" spans="1:17" ht="12.75">
      <c r="A116" t="s">
        <v>347</v>
      </c>
      <c r="B116">
        <v>1928</v>
      </c>
      <c r="C116">
        <v>2005</v>
      </c>
      <c r="D116">
        <v>1</v>
      </c>
      <c r="E116">
        <v>1913</v>
      </c>
      <c r="F116">
        <v>10.17</v>
      </c>
      <c r="G116">
        <v>5.559</v>
      </c>
      <c r="H116">
        <v>1.49</v>
      </c>
      <c r="I116">
        <v>0.724</v>
      </c>
      <c r="J116">
        <f>(((G116^2)/(8*H116))+(H116/2))-I116</f>
        <v>2.613490016778524</v>
      </c>
      <c r="M116">
        <v>1</v>
      </c>
      <c r="N116">
        <v>1980</v>
      </c>
      <c r="Q116">
        <v>1950</v>
      </c>
    </row>
    <row r="117" spans="1:17" ht="12.75">
      <c r="A117" t="s">
        <v>348</v>
      </c>
      <c r="B117">
        <v>1926</v>
      </c>
      <c r="C117">
        <v>2005</v>
      </c>
      <c r="D117">
        <v>1</v>
      </c>
      <c r="E117">
        <v>1926</v>
      </c>
      <c r="F117">
        <v>0</v>
      </c>
      <c r="J117">
        <v>45</v>
      </c>
      <c r="M117">
        <v>1</v>
      </c>
      <c r="N117">
        <v>1980</v>
      </c>
      <c r="Q117">
        <v>1950</v>
      </c>
    </row>
    <row r="118" spans="1:17" ht="12.75">
      <c r="A118" t="s">
        <v>349</v>
      </c>
      <c r="B118">
        <v>1895</v>
      </c>
      <c r="C118">
        <v>2005</v>
      </c>
      <c r="D118">
        <v>1</v>
      </c>
      <c r="E118">
        <v>1895</v>
      </c>
      <c r="F118">
        <v>0</v>
      </c>
      <c r="G118">
        <v>16.29</v>
      </c>
      <c r="H118">
        <v>1.717</v>
      </c>
      <c r="I118">
        <v>0.62</v>
      </c>
      <c r="J118">
        <f>(((G118^2)/(8*H118))+(H118/2))-I118</f>
        <v>19.55737740244612</v>
      </c>
      <c r="M118">
        <v>0</v>
      </c>
      <c r="Q118">
        <v>1945</v>
      </c>
    </row>
    <row r="119" spans="1:17" ht="12.75">
      <c r="A119" t="s">
        <v>350</v>
      </c>
      <c r="B119">
        <v>1865</v>
      </c>
      <c r="C119">
        <v>2005</v>
      </c>
      <c r="D119">
        <v>1</v>
      </c>
      <c r="E119">
        <v>1862</v>
      </c>
      <c r="F119">
        <v>2.76</v>
      </c>
      <c r="J119">
        <v>0</v>
      </c>
      <c r="K119">
        <v>0</v>
      </c>
      <c r="L119">
        <f>E119-K119</f>
        <v>1862</v>
      </c>
      <c r="M119">
        <v>0</v>
      </c>
      <c r="Q119">
        <v>1905</v>
      </c>
    </row>
    <row r="120" spans="1:15" ht="12.75">
      <c r="A120" t="s">
        <v>351</v>
      </c>
      <c r="B120">
        <v>1940</v>
      </c>
      <c r="C120">
        <v>2005</v>
      </c>
      <c r="D120">
        <v>1</v>
      </c>
      <c r="E120">
        <v>1937</v>
      </c>
      <c r="F120">
        <v>3.74</v>
      </c>
      <c r="G120">
        <v>24.36</v>
      </c>
      <c r="H120">
        <v>2.509</v>
      </c>
      <c r="I120">
        <v>1.02</v>
      </c>
      <c r="J120">
        <f>(((G120^2)/(8*H120))+(H120/2))-I120</f>
        <v>29.79854942208051</v>
      </c>
      <c r="M120">
        <v>1</v>
      </c>
      <c r="N120">
        <v>1980</v>
      </c>
      <c r="O120">
        <v>1978</v>
      </c>
    </row>
    <row r="121" spans="1:17" ht="12.75">
      <c r="A121" t="s">
        <v>352</v>
      </c>
      <c r="B121">
        <v>1906</v>
      </c>
      <c r="C121">
        <v>2005</v>
      </c>
      <c r="D121">
        <v>1</v>
      </c>
      <c r="E121">
        <v>1906</v>
      </c>
      <c r="F121">
        <v>0</v>
      </c>
      <c r="J121">
        <v>2.56</v>
      </c>
      <c r="K121">
        <v>3</v>
      </c>
      <c r="L121">
        <f>E121-K121</f>
        <v>1903</v>
      </c>
      <c r="M121">
        <v>0</v>
      </c>
      <c r="Q121">
        <v>1926</v>
      </c>
    </row>
    <row r="122" spans="1:13" ht="12.75">
      <c r="A122" t="s">
        <v>353</v>
      </c>
      <c r="B122">
        <v>1919</v>
      </c>
      <c r="C122">
        <v>2005</v>
      </c>
      <c r="D122">
        <v>1</v>
      </c>
      <c r="E122">
        <v>1919</v>
      </c>
      <c r="F122">
        <v>0</v>
      </c>
      <c r="J122" t="s">
        <v>649</v>
      </c>
      <c r="M122">
        <v>0</v>
      </c>
    </row>
    <row r="123" spans="1:13" ht="12.75">
      <c r="A123" t="s">
        <v>354</v>
      </c>
      <c r="B123">
        <v>1929</v>
      </c>
      <c r="C123">
        <v>2005</v>
      </c>
      <c r="D123">
        <v>1</v>
      </c>
      <c r="E123">
        <v>1929</v>
      </c>
      <c r="F123">
        <v>0</v>
      </c>
      <c r="J123">
        <v>17.15</v>
      </c>
      <c r="M123">
        <v>0</v>
      </c>
    </row>
    <row r="124" spans="1:14" ht="12.75">
      <c r="A124" t="s">
        <v>355</v>
      </c>
      <c r="B124">
        <v>1919</v>
      </c>
      <c r="C124">
        <v>2005</v>
      </c>
      <c r="D124">
        <v>1</v>
      </c>
      <c r="E124">
        <v>1901</v>
      </c>
      <c r="F124">
        <v>37</v>
      </c>
      <c r="G124">
        <v>5.8</v>
      </c>
      <c r="H124">
        <v>0.44</v>
      </c>
      <c r="I124">
        <v>0.95</v>
      </c>
      <c r="J124">
        <f>(((G124^2)/(8*H124))+(H124/2))-I124</f>
        <v>8.826818181818183</v>
      </c>
      <c r="K124">
        <f>INT((J124)/I124)+1</f>
        <v>10</v>
      </c>
      <c r="L124">
        <f>E124-K124</f>
        <v>1891</v>
      </c>
      <c r="M124">
        <v>1</v>
      </c>
      <c r="N124">
        <v>1980</v>
      </c>
    </row>
    <row r="125" spans="1:17" ht="12.75">
      <c r="A125" t="s">
        <v>356</v>
      </c>
      <c r="B125">
        <v>1907</v>
      </c>
      <c r="C125">
        <v>2005</v>
      </c>
      <c r="D125">
        <v>1</v>
      </c>
      <c r="E125">
        <v>1907</v>
      </c>
      <c r="F125">
        <v>0</v>
      </c>
      <c r="J125">
        <v>3.27</v>
      </c>
      <c r="M125">
        <v>1</v>
      </c>
      <c r="N125">
        <v>1980</v>
      </c>
      <c r="Q125">
        <v>1951</v>
      </c>
    </row>
    <row r="126" spans="1:13" ht="12.75">
      <c r="A126" t="s">
        <v>357</v>
      </c>
      <c r="B126">
        <v>1957</v>
      </c>
      <c r="C126">
        <v>2005</v>
      </c>
      <c r="D126">
        <v>1</v>
      </c>
      <c r="E126">
        <v>1954</v>
      </c>
      <c r="F126">
        <v>9.21</v>
      </c>
      <c r="G126">
        <v>29.89</v>
      </c>
      <c r="H126">
        <v>5.16</v>
      </c>
      <c r="I126">
        <v>4.32</v>
      </c>
      <c r="J126">
        <f>(((G126^2)/(8*H126))+(H126/2))-I126</f>
        <v>19.902734980620153</v>
      </c>
      <c r="M126">
        <v>0</v>
      </c>
    </row>
    <row r="127" spans="1:13" ht="12.75">
      <c r="A127" t="s">
        <v>358</v>
      </c>
      <c r="B127">
        <v>1936</v>
      </c>
      <c r="C127">
        <v>2005</v>
      </c>
      <c r="D127">
        <v>1</v>
      </c>
      <c r="E127">
        <v>1933</v>
      </c>
      <c r="F127">
        <v>1.45</v>
      </c>
      <c r="G127">
        <v>16.13</v>
      </c>
      <c r="H127">
        <v>3.44</v>
      </c>
      <c r="I127">
        <v>1.16</v>
      </c>
      <c r="J127">
        <f>(((G127^2)/(8*H127))+(H127/2))-I127</f>
        <v>10.014102470930233</v>
      </c>
      <c r="M127">
        <v>0</v>
      </c>
    </row>
    <row r="128" spans="1:17" ht="12.75">
      <c r="A128" t="s">
        <v>359</v>
      </c>
      <c r="B128">
        <v>1940</v>
      </c>
      <c r="C128">
        <v>2005</v>
      </c>
      <c r="D128">
        <v>1</v>
      </c>
      <c r="E128">
        <v>1932</v>
      </c>
      <c r="F128">
        <v>6.23</v>
      </c>
      <c r="K128">
        <v>0</v>
      </c>
      <c r="L128">
        <f>E128-K128</f>
        <v>1932</v>
      </c>
      <c r="M128">
        <v>0</v>
      </c>
      <c r="Q128">
        <v>1953</v>
      </c>
    </row>
    <row r="129" spans="1:17" ht="12.75">
      <c r="A129" t="s">
        <v>360</v>
      </c>
      <c r="B129">
        <v>1913</v>
      </c>
      <c r="C129">
        <v>2005</v>
      </c>
      <c r="D129">
        <v>1</v>
      </c>
      <c r="E129">
        <v>1913</v>
      </c>
      <c r="F129">
        <v>0</v>
      </c>
      <c r="G129">
        <v>10.4</v>
      </c>
      <c r="H129">
        <v>1.82</v>
      </c>
      <c r="I129">
        <v>1.82</v>
      </c>
      <c r="J129">
        <f>(((G129^2)/(8*H129))+(H129/2))-I129</f>
        <v>6.518571428571429</v>
      </c>
      <c r="K129">
        <f>INT((J129)/I129)+1</f>
        <v>4</v>
      </c>
      <c r="L129">
        <f>E129-K129</f>
        <v>1909</v>
      </c>
      <c r="M129">
        <v>0</v>
      </c>
      <c r="Q129">
        <v>1969</v>
      </c>
    </row>
    <row r="130" spans="1:17" ht="12.75">
      <c r="A130" t="s">
        <v>361</v>
      </c>
      <c r="B130">
        <v>1915</v>
      </c>
      <c r="C130">
        <v>2005</v>
      </c>
      <c r="D130">
        <v>1</v>
      </c>
      <c r="E130">
        <v>1915</v>
      </c>
      <c r="F130">
        <v>0</v>
      </c>
      <c r="G130">
        <v>20.34</v>
      </c>
      <c r="H130">
        <v>3.904</v>
      </c>
      <c r="I130">
        <v>2.37</v>
      </c>
      <c r="J130">
        <f>(((G130^2)/(8*H130))+(H130/2))-I130</f>
        <v>12.828529200819673</v>
      </c>
      <c r="M130">
        <v>0</v>
      </c>
      <c r="O130">
        <v>1935</v>
      </c>
      <c r="Q130">
        <v>1975</v>
      </c>
    </row>
    <row r="131" spans="1:15" ht="12.75">
      <c r="A131" t="s">
        <v>362</v>
      </c>
      <c r="B131">
        <v>1917</v>
      </c>
      <c r="C131">
        <v>2005</v>
      </c>
      <c r="D131">
        <v>1</v>
      </c>
      <c r="E131">
        <v>1917</v>
      </c>
      <c r="F131">
        <v>0</v>
      </c>
      <c r="G131">
        <v>12.003</v>
      </c>
      <c r="H131">
        <v>2.001</v>
      </c>
      <c r="I131">
        <v>1.21</v>
      </c>
      <c r="J131">
        <f>(((G131^2)/(8*H131))+(H131/2))-I131</f>
        <v>8.790500562218892</v>
      </c>
      <c r="M131">
        <v>0</v>
      </c>
      <c r="O131">
        <v>1964</v>
      </c>
    </row>
    <row r="132" spans="1:17" ht="12.75">
      <c r="A132" t="s">
        <v>363</v>
      </c>
      <c r="B132">
        <v>1910</v>
      </c>
      <c r="C132">
        <v>2005</v>
      </c>
      <c r="D132">
        <v>1</v>
      </c>
      <c r="E132">
        <v>1910</v>
      </c>
      <c r="F132">
        <v>0</v>
      </c>
      <c r="J132">
        <v>1.73</v>
      </c>
      <c r="K132">
        <v>2</v>
      </c>
      <c r="L132">
        <f>E132-K132</f>
        <v>1908</v>
      </c>
      <c r="M132">
        <v>0</v>
      </c>
      <c r="Q132">
        <v>1945</v>
      </c>
    </row>
    <row r="133" spans="1:13" ht="12.75">
      <c r="A133" t="s">
        <v>364</v>
      </c>
      <c r="B133">
        <v>1916</v>
      </c>
      <c r="C133">
        <v>2005</v>
      </c>
      <c r="D133">
        <v>1</v>
      </c>
      <c r="E133">
        <v>1916</v>
      </c>
      <c r="F133">
        <v>0</v>
      </c>
      <c r="G133">
        <v>4.078</v>
      </c>
      <c r="H133">
        <v>0.317</v>
      </c>
      <c r="I133">
        <v>2.057</v>
      </c>
      <c r="J133">
        <f>(((G133^2)/(8*H133))+(H133/2))-I133</f>
        <v>4.659104100946374</v>
      </c>
      <c r="M133">
        <v>0</v>
      </c>
    </row>
    <row r="134" spans="1:13" ht="12.75">
      <c r="A134" t="s">
        <v>365</v>
      </c>
      <c r="B134">
        <v>1910</v>
      </c>
      <c r="C134">
        <v>2005</v>
      </c>
      <c r="D134">
        <v>1</v>
      </c>
      <c r="E134">
        <v>1910</v>
      </c>
      <c r="F134">
        <v>0</v>
      </c>
      <c r="J134">
        <v>2.56</v>
      </c>
      <c r="M134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3"/>
  <sheetViews>
    <sheetView workbookViewId="0" topLeftCell="A1">
      <selection activeCell="A1" sqref="A1:IV16384"/>
    </sheetView>
  </sheetViews>
  <sheetFormatPr defaultColWidth="11.00390625" defaultRowHeight="12.75"/>
  <cols>
    <col min="2" max="3" width="7.25390625" style="0" customWidth="1"/>
    <col min="4" max="4" width="12.00390625" style="0" customWidth="1"/>
    <col min="5" max="8" width="14.25390625" style="0" customWidth="1"/>
    <col min="11" max="12" width="8.75390625" style="0" customWidth="1"/>
  </cols>
  <sheetData>
    <row r="1" spans="1:13" ht="12.75">
      <c r="A1" s="1" t="s">
        <v>642</v>
      </c>
      <c r="B1" s="1" t="s">
        <v>645</v>
      </c>
      <c r="C1" s="1" t="s">
        <v>646</v>
      </c>
      <c r="D1" s="2" t="s">
        <v>647</v>
      </c>
      <c r="E1" s="2" t="s">
        <v>641</v>
      </c>
      <c r="F1" s="2" t="s">
        <v>648</v>
      </c>
      <c r="G1" s="3" t="s">
        <v>637</v>
      </c>
      <c r="H1" s="3" t="s">
        <v>638</v>
      </c>
      <c r="I1" s="3" t="s">
        <v>640</v>
      </c>
      <c r="J1" s="4" t="s">
        <v>644</v>
      </c>
      <c r="K1" s="4" t="s">
        <v>643</v>
      </c>
      <c r="L1" s="4" t="s">
        <v>639</v>
      </c>
      <c r="M1" s="4" t="s">
        <v>540</v>
      </c>
    </row>
    <row r="2" spans="1:13" ht="12.75">
      <c r="A2" t="s">
        <v>366</v>
      </c>
      <c r="B2">
        <v>1849</v>
      </c>
      <c r="C2">
        <v>2000</v>
      </c>
      <c r="D2">
        <v>1</v>
      </c>
      <c r="E2">
        <v>1848</v>
      </c>
      <c r="F2">
        <v>0.688</v>
      </c>
      <c r="G2">
        <v>15.24</v>
      </c>
      <c r="H2">
        <v>1.33</v>
      </c>
      <c r="I2">
        <v>0.74</v>
      </c>
      <c r="J2">
        <f>(((G2^2)/(8*H2))+(H2/2))-I2</f>
        <v>21.753721804511276</v>
      </c>
      <c r="K2">
        <f>INT((J2)/I2)+1</f>
        <v>30</v>
      </c>
      <c r="L2">
        <f>E2-K2</f>
        <v>1818</v>
      </c>
      <c r="M2">
        <v>1901</v>
      </c>
    </row>
    <row r="3" spans="1:13" ht="12.75">
      <c r="A3" t="s">
        <v>367</v>
      </c>
      <c r="B3">
        <v>1824</v>
      </c>
      <c r="C3">
        <v>2002</v>
      </c>
      <c r="D3">
        <v>1</v>
      </c>
      <c r="E3">
        <v>1924</v>
      </c>
      <c r="F3">
        <v>0</v>
      </c>
      <c r="J3" t="s">
        <v>649</v>
      </c>
      <c r="M3">
        <v>1845</v>
      </c>
    </row>
    <row r="4" spans="1:12" ht="12.75">
      <c r="A4" t="s">
        <v>368</v>
      </c>
      <c r="B4">
        <v>1946</v>
      </c>
      <c r="C4">
        <v>2004</v>
      </c>
      <c r="D4">
        <v>1</v>
      </c>
      <c r="E4">
        <v>1946</v>
      </c>
      <c r="F4">
        <v>0</v>
      </c>
      <c r="G4">
        <v>27.8</v>
      </c>
      <c r="H4">
        <v>2.67</v>
      </c>
      <c r="I4">
        <v>2.53</v>
      </c>
      <c r="J4">
        <f>(((G4^2)/(8*H4))+(H4/2))-I4</f>
        <v>34.98664794007491</v>
      </c>
      <c r="K4">
        <f>INT((J4)/I4)+1</f>
        <v>14</v>
      </c>
      <c r="L4">
        <f>E4-K4</f>
        <v>1932</v>
      </c>
    </row>
    <row r="5" spans="1:10" ht="12.75">
      <c r="A5" t="s">
        <v>369</v>
      </c>
      <c r="B5">
        <v>1948</v>
      </c>
      <c r="C5">
        <v>2004</v>
      </c>
      <c r="D5">
        <v>1</v>
      </c>
      <c r="E5">
        <v>1948</v>
      </c>
      <c r="F5">
        <v>0</v>
      </c>
      <c r="G5">
        <v>27.92</v>
      </c>
      <c r="H5">
        <v>2.85</v>
      </c>
      <c r="I5">
        <v>2.55</v>
      </c>
      <c r="J5">
        <f>(((G5^2)/(8*H5))+(H5/2))-I5</f>
        <v>33.06475438596492</v>
      </c>
    </row>
    <row r="6" spans="1:14" ht="12.75">
      <c r="A6" t="s">
        <v>370</v>
      </c>
      <c r="B6">
        <v>1859</v>
      </c>
      <c r="C6">
        <v>2004</v>
      </c>
      <c r="D6">
        <v>1</v>
      </c>
      <c r="E6">
        <v>1859</v>
      </c>
      <c r="F6">
        <v>0</v>
      </c>
      <c r="J6">
        <v>60</v>
      </c>
      <c r="M6">
        <v>1880</v>
      </c>
      <c r="N6">
        <v>1937</v>
      </c>
    </row>
    <row r="7" spans="1:17" ht="12.75">
      <c r="A7" t="s">
        <v>371</v>
      </c>
      <c r="B7">
        <v>1686</v>
      </c>
      <c r="C7">
        <v>2004</v>
      </c>
      <c r="D7">
        <v>1</v>
      </c>
      <c r="E7">
        <v>1683</v>
      </c>
      <c r="F7">
        <v>1.104</v>
      </c>
      <c r="J7">
        <v>0</v>
      </c>
      <c r="K7">
        <v>0</v>
      </c>
      <c r="L7">
        <f>E7-K7</f>
        <v>1683</v>
      </c>
      <c r="M7">
        <v>1727</v>
      </c>
      <c r="N7">
        <v>1782</v>
      </c>
      <c r="O7">
        <v>1812</v>
      </c>
      <c r="P7">
        <v>1865</v>
      </c>
      <c r="Q7">
        <v>1933</v>
      </c>
    </row>
    <row r="8" spans="1:15" ht="12.75">
      <c r="A8" t="s">
        <v>372</v>
      </c>
      <c r="B8">
        <v>1807</v>
      </c>
      <c r="C8">
        <v>2004</v>
      </c>
      <c r="D8">
        <v>1</v>
      </c>
      <c r="E8">
        <v>1807</v>
      </c>
      <c r="F8">
        <v>0</v>
      </c>
      <c r="G8">
        <v>21.82</v>
      </c>
      <c r="H8">
        <v>3.34</v>
      </c>
      <c r="I8">
        <v>0.5</v>
      </c>
      <c r="J8">
        <f>(((G8^2)/(8*H8))+(H8/2))-I8</f>
        <v>18.98857784431138</v>
      </c>
      <c r="M8">
        <v>1847</v>
      </c>
      <c r="N8">
        <v>1881</v>
      </c>
      <c r="O8">
        <v>1938</v>
      </c>
    </row>
    <row r="9" spans="1:15" ht="12.75">
      <c r="A9" t="s">
        <v>373</v>
      </c>
      <c r="B9">
        <v>1866</v>
      </c>
      <c r="C9">
        <v>2004</v>
      </c>
      <c r="D9">
        <v>1</v>
      </c>
      <c r="E9">
        <v>1866</v>
      </c>
      <c r="F9">
        <v>10.24</v>
      </c>
      <c r="G9">
        <v>10.24</v>
      </c>
      <c r="H9">
        <v>0.609</v>
      </c>
      <c r="I9">
        <v>0.202</v>
      </c>
      <c r="J9">
        <f>(((G9^2)/(8*H9))+(H9/2))-I9</f>
        <v>21.624995894909688</v>
      </c>
      <c r="M9">
        <v>1879</v>
      </c>
      <c r="N9">
        <v>1940</v>
      </c>
      <c r="O9">
        <v>1983</v>
      </c>
    </row>
    <row r="10" spans="1:12" ht="12.75">
      <c r="A10" t="s">
        <v>374</v>
      </c>
      <c r="B10">
        <v>1884</v>
      </c>
      <c r="C10">
        <v>2004</v>
      </c>
      <c r="D10">
        <v>1</v>
      </c>
      <c r="E10">
        <v>1881</v>
      </c>
      <c r="F10">
        <v>8.09</v>
      </c>
      <c r="G10">
        <v>15.22</v>
      </c>
      <c r="H10">
        <v>0.93</v>
      </c>
      <c r="I10">
        <v>2.76</v>
      </c>
      <c r="J10">
        <f>(((G10^2)/(8*H10))+(H10/2))-I10</f>
        <v>28.840537634408605</v>
      </c>
      <c r="K10">
        <f>INT((J10)/I10)+1</f>
        <v>11</v>
      </c>
      <c r="L10">
        <f>E10-K10</f>
        <v>1870</v>
      </c>
    </row>
    <row r="11" spans="1:10" ht="12.75">
      <c r="A11" t="s">
        <v>375</v>
      </c>
      <c r="B11">
        <v>1904</v>
      </c>
      <c r="C11">
        <v>2004</v>
      </c>
      <c r="D11">
        <v>1</v>
      </c>
      <c r="E11">
        <v>1904</v>
      </c>
      <c r="F11">
        <v>0</v>
      </c>
      <c r="G11">
        <v>56.35</v>
      </c>
      <c r="H11">
        <v>3.12</v>
      </c>
      <c r="I11">
        <v>2.201</v>
      </c>
      <c r="J11">
        <v>95</v>
      </c>
    </row>
    <row r="12" spans="1:14" ht="12.75">
      <c r="A12" t="s">
        <v>376</v>
      </c>
      <c r="B12">
        <v>1876</v>
      </c>
      <c r="C12">
        <v>2004</v>
      </c>
      <c r="D12">
        <v>1</v>
      </c>
      <c r="E12">
        <v>1803</v>
      </c>
      <c r="F12">
        <v>44.64</v>
      </c>
      <c r="G12">
        <v>3.51</v>
      </c>
      <c r="H12">
        <v>0.693</v>
      </c>
      <c r="I12">
        <v>0.385</v>
      </c>
      <c r="J12">
        <f>(((G12^2)/(8*H12))+(H12/2))-I12</f>
        <v>2.1837402597402598</v>
      </c>
      <c r="K12">
        <f>INT((J12)/I12)+1</f>
        <v>6</v>
      </c>
      <c r="L12">
        <f>E12-K12</f>
        <v>1797</v>
      </c>
      <c r="M12">
        <v>1902</v>
      </c>
      <c r="N12">
        <v>1992</v>
      </c>
    </row>
    <row r="13" spans="1:15" ht="12.75">
      <c r="A13" t="s">
        <v>377</v>
      </c>
      <c r="B13">
        <v>1852</v>
      </c>
      <c r="C13">
        <v>2004</v>
      </c>
      <c r="D13">
        <v>1</v>
      </c>
      <c r="E13">
        <v>1852</v>
      </c>
      <c r="F13">
        <v>0</v>
      </c>
      <c r="G13">
        <v>16.5</v>
      </c>
      <c r="H13">
        <v>1.05</v>
      </c>
      <c r="I13">
        <v>0.55</v>
      </c>
      <c r="J13">
        <f>(((G13^2)/(8*H13))+(H13/2))-I13</f>
        <v>32.385714285714286</v>
      </c>
      <c r="M13">
        <v>1909</v>
      </c>
      <c r="N13">
        <v>1946</v>
      </c>
      <c r="O13">
        <v>1974</v>
      </c>
    </row>
    <row r="14" spans="1:10" ht="12.75">
      <c r="A14" t="s">
        <v>378</v>
      </c>
      <c r="B14">
        <v>1849</v>
      </c>
      <c r="C14">
        <v>2004</v>
      </c>
      <c r="D14">
        <v>1</v>
      </c>
      <c r="E14">
        <v>1847</v>
      </c>
      <c r="F14">
        <v>3.45</v>
      </c>
      <c r="G14">
        <v>13.14</v>
      </c>
      <c r="H14">
        <v>3.45</v>
      </c>
      <c r="I14">
        <v>1.91</v>
      </c>
      <c r="J14">
        <f>(((G14^2)/(8*H14))+(H14/2))-I14</f>
        <v>6.070782608695652</v>
      </c>
    </row>
    <row r="15" spans="1:14" ht="12.75">
      <c r="A15" t="s">
        <v>379</v>
      </c>
      <c r="B15">
        <v>1838</v>
      </c>
      <c r="C15">
        <v>1989</v>
      </c>
      <c r="D15">
        <v>1</v>
      </c>
      <c r="E15">
        <v>1837</v>
      </c>
      <c r="F15">
        <v>0.46</v>
      </c>
      <c r="J15">
        <v>0</v>
      </c>
      <c r="K15">
        <v>0</v>
      </c>
      <c r="L15">
        <f>E15-K15</f>
        <v>1837</v>
      </c>
      <c r="M15">
        <v>1870</v>
      </c>
      <c r="N15">
        <v>1974</v>
      </c>
    </row>
    <row r="16" spans="1:13" ht="12.75">
      <c r="A16" t="s">
        <v>380</v>
      </c>
      <c r="B16">
        <v>1831</v>
      </c>
      <c r="C16">
        <v>2004</v>
      </c>
      <c r="D16">
        <v>1</v>
      </c>
      <c r="E16">
        <v>1831</v>
      </c>
      <c r="F16">
        <v>0</v>
      </c>
      <c r="G16">
        <v>16.45</v>
      </c>
      <c r="H16">
        <v>0.734</v>
      </c>
      <c r="I16">
        <v>0.422</v>
      </c>
      <c r="J16">
        <f>(((G16^2)/(8*H16))+(H16/2))-I16</f>
        <v>46.02853201634877</v>
      </c>
      <c r="M16">
        <v>1883</v>
      </c>
    </row>
    <row r="17" spans="1:15" ht="12.75">
      <c r="A17" t="s">
        <v>381</v>
      </c>
      <c r="B17">
        <v>1779</v>
      </c>
      <c r="C17">
        <v>2004</v>
      </c>
      <c r="D17">
        <v>1</v>
      </c>
      <c r="E17">
        <v>1745</v>
      </c>
      <c r="F17">
        <v>8.708</v>
      </c>
      <c r="G17">
        <v>5.99</v>
      </c>
      <c r="H17">
        <v>0.47</v>
      </c>
      <c r="I17">
        <v>0.63</v>
      </c>
      <c r="J17">
        <f>(((G17^2)/(8*H17))+(H17/2))-I17</f>
        <v>9.147579787234044</v>
      </c>
      <c r="K17">
        <f>INT((J17)/I17)+1</f>
        <v>15</v>
      </c>
      <c r="L17">
        <f>E17-K17</f>
        <v>1730</v>
      </c>
      <c r="M17">
        <v>1820</v>
      </c>
      <c r="N17">
        <v>1867</v>
      </c>
      <c r="O17">
        <v>1883</v>
      </c>
    </row>
    <row r="18" spans="1:10" ht="12.75">
      <c r="A18" t="s">
        <v>382</v>
      </c>
      <c r="B18">
        <v>1880</v>
      </c>
      <c r="C18">
        <v>2004</v>
      </c>
      <c r="D18">
        <v>1</v>
      </c>
      <c r="E18">
        <v>1880</v>
      </c>
      <c r="F18">
        <v>0</v>
      </c>
      <c r="J18" s="5">
        <v>24</v>
      </c>
    </row>
    <row r="19" spans="1:14" ht="12.75">
      <c r="A19" t="s">
        <v>383</v>
      </c>
      <c r="B19">
        <v>1834</v>
      </c>
      <c r="C19">
        <v>2004</v>
      </c>
      <c r="D19">
        <v>1</v>
      </c>
      <c r="E19">
        <v>1834</v>
      </c>
      <c r="F19">
        <v>0</v>
      </c>
      <c r="G19">
        <v>5.72</v>
      </c>
      <c r="H19">
        <v>0.434</v>
      </c>
      <c r="I19">
        <v>0.08</v>
      </c>
      <c r="J19">
        <f>(((G19^2)/(8*H19))+(H19/2))-I19</f>
        <v>9.560502304147464</v>
      </c>
      <c r="M19">
        <v>1848</v>
      </c>
      <c r="N19">
        <v>1879</v>
      </c>
    </row>
    <row r="20" spans="1:12" ht="12.75">
      <c r="A20" t="s">
        <v>384</v>
      </c>
      <c r="B20">
        <v>1942</v>
      </c>
      <c r="C20">
        <v>2005</v>
      </c>
      <c r="D20">
        <v>1</v>
      </c>
      <c r="E20">
        <v>1920</v>
      </c>
      <c r="F20">
        <v>18.37</v>
      </c>
      <c r="G20">
        <v>4.7</v>
      </c>
      <c r="H20">
        <v>0.42</v>
      </c>
      <c r="I20">
        <v>0.42</v>
      </c>
      <c r="J20">
        <f>(((G20^2)/(8*H20))+(H20/2))-I20</f>
        <v>6.364404761904763</v>
      </c>
      <c r="K20">
        <f>INT((J20)/I20)+1</f>
        <v>16</v>
      </c>
      <c r="L20">
        <f>E20-K20</f>
        <v>1904</v>
      </c>
    </row>
    <row r="21" spans="1:10" ht="12.75">
      <c r="A21" t="s">
        <v>385</v>
      </c>
      <c r="B21">
        <v>1886</v>
      </c>
      <c r="C21">
        <v>2004</v>
      </c>
      <c r="D21">
        <v>1</v>
      </c>
      <c r="E21">
        <v>1886</v>
      </c>
      <c r="F21">
        <v>0</v>
      </c>
      <c r="G21">
        <v>19.9</v>
      </c>
      <c r="H21">
        <v>4.04</v>
      </c>
      <c r="I21">
        <v>0.15</v>
      </c>
      <c r="J21">
        <f>(((G21^2)/(8*H21))+(H21/2))-I21</f>
        <v>14.122784653465343</v>
      </c>
    </row>
    <row r="22" spans="1:14" ht="12.75">
      <c r="A22" t="s">
        <v>386</v>
      </c>
      <c r="B22">
        <v>1898</v>
      </c>
      <c r="C22">
        <v>2004</v>
      </c>
      <c r="D22">
        <v>1</v>
      </c>
      <c r="E22">
        <v>1898</v>
      </c>
      <c r="F22">
        <v>0</v>
      </c>
      <c r="G22">
        <v>23.35</v>
      </c>
      <c r="H22">
        <v>3.63</v>
      </c>
      <c r="I22">
        <v>1.76</v>
      </c>
      <c r="J22">
        <f>(((G22^2)/(8*H22))+(H22/2))-I22</f>
        <v>18.829879476584026</v>
      </c>
      <c r="M22">
        <v>1918</v>
      </c>
      <c r="N22">
        <v>1977</v>
      </c>
    </row>
    <row r="23" spans="1:13" ht="12.75">
      <c r="A23" t="s">
        <v>387</v>
      </c>
      <c r="B23">
        <v>1917</v>
      </c>
      <c r="C23">
        <v>2005</v>
      </c>
      <c r="D23">
        <v>1</v>
      </c>
      <c r="E23">
        <v>1915</v>
      </c>
      <c r="F23">
        <v>1.08</v>
      </c>
      <c r="J23">
        <v>0</v>
      </c>
      <c r="K23">
        <v>0</v>
      </c>
      <c r="L23">
        <f>E23-K23</f>
        <v>1915</v>
      </c>
      <c r="M23">
        <v>1950</v>
      </c>
    </row>
    <row r="24" spans="1:13" ht="12.75">
      <c r="A24" t="s">
        <v>388</v>
      </c>
      <c r="B24">
        <v>1920</v>
      </c>
      <c r="C24">
        <v>2005</v>
      </c>
      <c r="D24">
        <v>1</v>
      </c>
      <c r="E24">
        <v>1920</v>
      </c>
      <c r="F24">
        <v>0</v>
      </c>
      <c r="G24">
        <v>9.32</v>
      </c>
      <c r="H24">
        <v>2.59</v>
      </c>
      <c r="I24">
        <v>1.401</v>
      </c>
      <c r="J24">
        <f aca="true" t="shared" si="0" ref="J24:J33">(((G24^2)/(8*H24))+(H24/2))-I24</f>
        <v>4.086200772200773</v>
      </c>
      <c r="M24">
        <v>1950</v>
      </c>
    </row>
    <row r="25" spans="1:10" ht="12.75">
      <c r="A25" t="s">
        <v>389</v>
      </c>
      <c r="B25">
        <v>1934</v>
      </c>
      <c r="C25">
        <v>2005</v>
      </c>
      <c r="D25">
        <v>1</v>
      </c>
      <c r="E25">
        <v>1934</v>
      </c>
      <c r="F25">
        <v>0</v>
      </c>
      <c r="G25">
        <v>18.46</v>
      </c>
      <c r="H25">
        <v>1.27</v>
      </c>
      <c r="I25">
        <v>0.805</v>
      </c>
      <c r="J25">
        <f t="shared" si="0"/>
        <v>33.370511811023626</v>
      </c>
    </row>
    <row r="26" spans="1:13" ht="12.75">
      <c r="A26" t="s">
        <v>390</v>
      </c>
      <c r="B26">
        <v>1906</v>
      </c>
      <c r="C26">
        <v>2005</v>
      </c>
      <c r="D26">
        <v>1</v>
      </c>
      <c r="E26">
        <v>1906</v>
      </c>
      <c r="F26">
        <v>0</v>
      </c>
      <c r="G26">
        <v>3.4</v>
      </c>
      <c r="H26">
        <v>0.91</v>
      </c>
      <c r="I26">
        <v>0.72</v>
      </c>
      <c r="J26">
        <f t="shared" si="0"/>
        <v>1.3229120879120877</v>
      </c>
      <c r="K26">
        <f>INT((J26)/I26)+1</f>
        <v>2</v>
      </c>
      <c r="L26">
        <f>E26-K26</f>
        <v>1904</v>
      </c>
      <c r="M26">
        <v>1941</v>
      </c>
    </row>
    <row r="27" spans="1:10" ht="12.75">
      <c r="A27" t="s">
        <v>391</v>
      </c>
      <c r="B27">
        <v>1904</v>
      </c>
      <c r="C27">
        <v>2004</v>
      </c>
      <c r="D27">
        <v>1</v>
      </c>
      <c r="E27">
        <v>1904</v>
      </c>
      <c r="F27">
        <v>0</v>
      </c>
      <c r="G27">
        <v>30.68</v>
      </c>
      <c r="H27">
        <v>4.75</v>
      </c>
      <c r="I27">
        <v>3.08</v>
      </c>
      <c r="J27">
        <f t="shared" si="0"/>
        <v>24.065063157894734</v>
      </c>
    </row>
    <row r="28" spans="1:13" ht="12.75">
      <c r="A28" t="s">
        <v>392</v>
      </c>
      <c r="B28">
        <v>1869</v>
      </c>
      <c r="C28">
        <v>2004</v>
      </c>
      <c r="D28">
        <v>1</v>
      </c>
      <c r="E28">
        <v>1867</v>
      </c>
      <c r="F28">
        <v>2.21</v>
      </c>
      <c r="G28">
        <v>10.2</v>
      </c>
      <c r="H28">
        <v>1.29</v>
      </c>
      <c r="I28">
        <v>1.09</v>
      </c>
      <c r="J28">
        <f t="shared" si="0"/>
        <v>9.636395348837208</v>
      </c>
      <c r="K28">
        <f>INT((J28)/I28)+1</f>
        <v>9</v>
      </c>
      <c r="L28">
        <f>E28-K28</f>
        <v>1858</v>
      </c>
      <c r="M28">
        <v>1881</v>
      </c>
    </row>
    <row r="29" spans="1:13" ht="12.75">
      <c r="A29" t="s">
        <v>393</v>
      </c>
      <c r="B29">
        <v>1854</v>
      </c>
      <c r="C29">
        <v>2005</v>
      </c>
      <c r="D29">
        <v>1</v>
      </c>
      <c r="E29">
        <v>1854</v>
      </c>
      <c r="F29">
        <v>0</v>
      </c>
      <c r="G29">
        <v>16.91</v>
      </c>
      <c r="H29">
        <v>1.88</v>
      </c>
      <c r="I29">
        <v>1.88</v>
      </c>
      <c r="J29">
        <f t="shared" si="0"/>
        <v>18.072506648936173</v>
      </c>
      <c r="M29">
        <v>1876</v>
      </c>
    </row>
    <row r="30" spans="1:15" ht="12.75">
      <c r="A30" t="s">
        <v>394</v>
      </c>
      <c r="B30">
        <v>1848</v>
      </c>
      <c r="C30">
        <v>2005</v>
      </c>
      <c r="D30">
        <v>1</v>
      </c>
      <c r="E30">
        <v>1847</v>
      </c>
      <c r="F30">
        <v>1.506</v>
      </c>
      <c r="G30">
        <v>9.85</v>
      </c>
      <c r="H30">
        <v>1.56</v>
      </c>
      <c r="I30">
        <v>1.29</v>
      </c>
      <c r="J30">
        <f t="shared" si="0"/>
        <v>7.26423878205128</v>
      </c>
      <c r="K30">
        <f>INT((J30)/I30)+1</f>
        <v>6</v>
      </c>
      <c r="L30">
        <f>E30-K30</f>
        <v>1841</v>
      </c>
      <c r="M30">
        <v>1876</v>
      </c>
      <c r="N30">
        <v>1902</v>
      </c>
      <c r="O30">
        <v>1991</v>
      </c>
    </row>
    <row r="31" spans="1:14" ht="12.75">
      <c r="A31" t="s">
        <v>395</v>
      </c>
      <c r="B31">
        <v>1871</v>
      </c>
      <c r="C31">
        <v>2005</v>
      </c>
      <c r="D31">
        <v>1</v>
      </c>
      <c r="E31">
        <v>1871</v>
      </c>
      <c r="F31">
        <v>0</v>
      </c>
      <c r="G31">
        <v>10.67</v>
      </c>
      <c r="H31">
        <v>1.69</v>
      </c>
      <c r="I31">
        <v>1.34</v>
      </c>
      <c r="J31">
        <f t="shared" si="0"/>
        <v>7.925776627218935</v>
      </c>
      <c r="K31">
        <f>INT((J31)/I31)+1</f>
        <v>6</v>
      </c>
      <c r="L31">
        <f>E31-K31</f>
        <v>1865</v>
      </c>
      <c r="M31">
        <v>1900</v>
      </c>
      <c r="N31">
        <v>1940</v>
      </c>
    </row>
    <row r="32" spans="1:13" ht="12.75">
      <c r="A32" t="s">
        <v>396</v>
      </c>
      <c r="B32">
        <v>1878</v>
      </c>
      <c r="C32">
        <v>2005</v>
      </c>
      <c r="D32">
        <v>1</v>
      </c>
      <c r="E32">
        <v>1878</v>
      </c>
      <c r="F32">
        <v>0</v>
      </c>
      <c r="G32">
        <v>9.03</v>
      </c>
      <c r="H32">
        <v>1.13</v>
      </c>
      <c r="I32">
        <v>0.429</v>
      </c>
      <c r="J32">
        <f t="shared" si="0"/>
        <v>9.156011061946902</v>
      </c>
      <c r="M32">
        <v>1906</v>
      </c>
    </row>
    <row r="33" spans="1:15" ht="12.75">
      <c r="A33" t="s">
        <v>397</v>
      </c>
      <c r="B33">
        <v>1882</v>
      </c>
      <c r="C33">
        <v>2004</v>
      </c>
      <c r="D33">
        <v>1</v>
      </c>
      <c r="E33">
        <v>1882</v>
      </c>
      <c r="F33">
        <v>0</v>
      </c>
      <c r="G33">
        <v>12.22</v>
      </c>
      <c r="H33">
        <v>0.664</v>
      </c>
      <c r="I33">
        <v>0.664</v>
      </c>
      <c r="J33">
        <f t="shared" si="0"/>
        <v>27.77952108433735</v>
      </c>
      <c r="M33">
        <v>1900</v>
      </c>
      <c r="N33">
        <v>1949</v>
      </c>
      <c r="O33">
        <v>1991</v>
      </c>
    </row>
    <row r="34" spans="1:10" ht="12.75">
      <c r="A34" t="s">
        <v>398</v>
      </c>
      <c r="B34">
        <v>1898</v>
      </c>
      <c r="C34">
        <v>2004</v>
      </c>
      <c r="D34">
        <v>1</v>
      </c>
      <c r="E34">
        <v>1898</v>
      </c>
      <c r="F34">
        <v>0</v>
      </c>
      <c r="J34" t="s">
        <v>649</v>
      </c>
    </row>
    <row r="35" spans="1:14" ht="12.75">
      <c r="A35" t="s">
        <v>399</v>
      </c>
      <c r="B35">
        <v>1913</v>
      </c>
      <c r="C35">
        <v>2005</v>
      </c>
      <c r="D35">
        <v>1</v>
      </c>
      <c r="E35">
        <v>1913</v>
      </c>
      <c r="F35">
        <v>0</v>
      </c>
      <c r="G35">
        <v>11.48</v>
      </c>
      <c r="H35">
        <v>2.95</v>
      </c>
      <c r="I35">
        <v>1.58</v>
      </c>
      <c r="J35">
        <f>(((G35^2)/(8*H35))+(H35/2))-I35</f>
        <v>5.479338983050848</v>
      </c>
      <c r="M35">
        <v>1944</v>
      </c>
      <c r="N35">
        <v>1969</v>
      </c>
    </row>
    <row r="36" spans="1:13" ht="12.75">
      <c r="A36" t="s">
        <v>400</v>
      </c>
      <c r="B36">
        <v>1903</v>
      </c>
      <c r="C36">
        <v>2005</v>
      </c>
      <c r="D36">
        <v>1</v>
      </c>
      <c r="E36">
        <v>1900</v>
      </c>
      <c r="F36">
        <v>2.6</v>
      </c>
      <c r="J36">
        <v>0</v>
      </c>
      <c r="K36">
        <v>0</v>
      </c>
      <c r="L36">
        <f>E36-K36</f>
        <v>1900</v>
      </c>
      <c r="M36">
        <v>1940</v>
      </c>
    </row>
    <row r="37" spans="1:15" ht="12.75">
      <c r="A37" t="s">
        <v>401</v>
      </c>
      <c r="B37">
        <v>1792</v>
      </c>
      <c r="C37">
        <v>2005</v>
      </c>
      <c r="D37">
        <v>1</v>
      </c>
      <c r="E37">
        <v>1792</v>
      </c>
      <c r="F37">
        <v>0</v>
      </c>
      <c r="G37">
        <v>7.02</v>
      </c>
      <c r="H37">
        <v>0.5</v>
      </c>
      <c r="I37">
        <v>0.74</v>
      </c>
      <c r="J37">
        <f>(((G37^2)/(8*H37))+(H37/2))-I37</f>
        <v>11.830099999999998</v>
      </c>
      <c r="M37">
        <v>1847</v>
      </c>
      <c r="N37">
        <v>1882</v>
      </c>
      <c r="O37">
        <v>1902</v>
      </c>
    </row>
    <row r="38" spans="1:13" ht="12.75">
      <c r="A38" t="s">
        <v>402</v>
      </c>
      <c r="B38">
        <v>1781</v>
      </c>
      <c r="C38">
        <v>2005</v>
      </c>
      <c r="D38">
        <v>1</v>
      </c>
      <c r="E38">
        <v>1773</v>
      </c>
      <c r="F38">
        <v>4.87</v>
      </c>
      <c r="G38">
        <v>3.34</v>
      </c>
      <c r="H38">
        <v>0.99</v>
      </c>
      <c r="I38">
        <v>0.44</v>
      </c>
      <c r="J38">
        <f>(((G38^2)/(8*H38))+(H38/2))-I38</f>
        <v>1.4635353535353537</v>
      </c>
      <c r="K38">
        <f>INT((J38)/I38)+1</f>
        <v>4</v>
      </c>
      <c r="L38">
        <f>E38-K38</f>
        <v>1769</v>
      </c>
      <c r="M38">
        <v>1881</v>
      </c>
    </row>
    <row r="39" spans="1:10" ht="12.75">
      <c r="A39" t="s">
        <v>403</v>
      </c>
      <c r="B39">
        <v>1942</v>
      </c>
      <c r="C39">
        <v>2005</v>
      </c>
      <c r="D39">
        <v>1</v>
      </c>
      <c r="E39">
        <v>1942</v>
      </c>
      <c r="F39">
        <v>0</v>
      </c>
      <c r="G39">
        <v>13.7</v>
      </c>
      <c r="H39">
        <v>2.24</v>
      </c>
      <c r="I39">
        <v>1.33</v>
      </c>
      <c r="J39">
        <f>(((G39^2)/(8*H39))+(H39/2))-I39</f>
        <v>10.26377232142857</v>
      </c>
    </row>
    <row r="40" spans="1:12" ht="12.75">
      <c r="A40" t="s">
        <v>404</v>
      </c>
      <c r="B40">
        <v>1938</v>
      </c>
      <c r="C40">
        <v>2005</v>
      </c>
      <c r="D40">
        <v>1</v>
      </c>
      <c r="E40">
        <v>1937</v>
      </c>
      <c r="F40">
        <v>2.24</v>
      </c>
      <c r="G40">
        <v>7.43</v>
      </c>
      <c r="H40">
        <v>2.95</v>
      </c>
      <c r="I40">
        <v>2.35</v>
      </c>
      <c r="J40">
        <f>(((G40^2)/(8*H40))+(H40/2))-I40</f>
        <v>1.4641906779661014</v>
      </c>
      <c r="K40">
        <f>INT((J40)/I40)+1</f>
        <v>1</v>
      </c>
      <c r="L40">
        <f>E40-K40</f>
        <v>1936</v>
      </c>
    </row>
    <row r="41" spans="1:12" ht="12.75">
      <c r="A41" t="s">
        <v>405</v>
      </c>
      <c r="B41">
        <v>1920</v>
      </c>
      <c r="C41">
        <v>2005</v>
      </c>
      <c r="D41">
        <v>1</v>
      </c>
      <c r="E41">
        <v>1901</v>
      </c>
      <c r="F41">
        <v>4.17</v>
      </c>
      <c r="J41">
        <v>0</v>
      </c>
      <c r="K41">
        <v>0</v>
      </c>
      <c r="L41">
        <f>E41-K41</f>
        <v>1901</v>
      </c>
    </row>
    <row r="42" spans="1:10" ht="12.75">
      <c r="A42" t="s">
        <v>406</v>
      </c>
      <c r="B42">
        <v>1925</v>
      </c>
      <c r="C42">
        <v>2005</v>
      </c>
      <c r="D42">
        <v>1</v>
      </c>
      <c r="E42">
        <v>1925</v>
      </c>
      <c r="F42">
        <v>0</v>
      </c>
      <c r="J42">
        <v>15</v>
      </c>
    </row>
    <row r="43" spans="1:10" ht="12.75">
      <c r="A43" t="s">
        <v>407</v>
      </c>
      <c r="B43">
        <v>1903</v>
      </c>
      <c r="C43">
        <v>2005</v>
      </c>
      <c r="D43">
        <v>1</v>
      </c>
      <c r="E43">
        <v>1903</v>
      </c>
      <c r="F43">
        <v>0</v>
      </c>
      <c r="G43">
        <v>16.21</v>
      </c>
      <c r="H43">
        <v>1.98</v>
      </c>
      <c r="I43">
        <v>1.18</v>
      </c>
      <c r="J43">
        <f>(((G43^2)/(8*H43))+(H43/2))-I43</f>
        <v>16.39864267676768</v>
      </c>
    </row>
    <row r="44" spans="1:13" ht="12.75">
      <c r="A44" t="s">
        <v>408</v>
      </c>
      <c r="B44">
        <v>1884</v>
      </c>
      <c r="C44">
        <v>2005</v>
      </c>
      <c r="D44">
        <v>1</v>
      </c>
      <c r="E44">
        <v>1881</v>
      </c>
      <c r="F44">
        <v>2.32</v>
      </c>
      <c r="J44">
        <v>0</v>
      </c>
      <c r="K44">
        <v>0</v>
      </c>
      <c r="L44">
        <f>E44-K44</f>
        <v>1881</v>
      </c>
      <c r="M44">
        <v>1939</v>
      </c>
    </row>
    <row r="45" spans="1:13" ht="12.75">
      <c r="A45" t="s">
        <v>409</v>
      </c>
      <c r="B45">
        <v>1866</v>
      </c>
      <c r="C45">
        <v>2000</v>
      </c>
      <c r="D45">
        <v>1</v>
      </c>
      <c r="E45">
        <v>1866</v>
      </c>
      <c r="F45">
        <v>0</v>
      </c>
      <c r="G45">
        <v>10.97</v>
      </c>
      <c r="H45">
        <v>0.612</v>
      </c>
      <c r="I45">
        <v>0.338</v>
      </c>
      <c r="J45">
        <f>(((G45^2)/(8*H45))+(H45/2))-I45</f>
        <v>24.547432189542487</v>
      </c>
      <c r="M45">
        <v>1881</v>
      </c>
    </row>
    <row r="46" spans="1:14" ht="12.75">
      <c r="A46" t="s">
        <v>410</v>
      </c>
      <c r="B46">
        <v>1882</v>
      </c>
      <c r="C46">
        <v>2004</v>
      </c>
      <c r="D46">
        <v>1</v>
      </c>
      <c r="E46">
        <v>1882</v>
      </c>
      <c r="F46">
        <v>0</v>
      </c>
      <c r="G46">
        <v>14.3</v>
      </c>
      <c r="H46">
        <v>1.01</v>
      </c>
      <c r="I46">
        <v>1.01</v>
      </c>
      <c r="J46">
        <f>(((G46^2)/(8*H46))+(H46/2))-I46</f>
        <v>24.80316831683168</v>
      </c>
      <c r="M46">
        <v>1937</v>
      </c>
      <c r="N46">
        <v>1984</v>
      </c>
    </row>
    <row r="47" spans="1:13" ht="12.75">
      <c r="A47" t="s">
        <v>411</v>
      </c>
      <c r="B47">
        <v>1882</v>
      </c>
      <c r="C47">
        <v>2005</v>
      </c>
      <c r="D47">
        <v>1</v>
      </c>
      <c r="E47">
        <v>1882</v>
      </c>
      <c r="F47">
        <v>0</v>
      </c>
      <c r="J47" t="s">
        <v>649</v>
      </c>
      <c r="M47">
        <v>1973</v>
      </c>
    </row>
    <row r="48" spans="1:13" ht="12.75">
      <c r="A48" t="s">
        <v>412</v>
      </c>
      <c r="B48">
        <v>1900</v>
      </c>
      <c r="C48">
        <v>2005</v>
      </c>
      <c r="D48">
        <v>1</v>
      </c>
      <c r="E48">
        <v>1900</v>
      </c>
      <c r="F48">
        <v>0</v>
      </c>
      <c r="G48">
        <v>41.25</v>
      </c>
      <c r="H48">
        <v>5.05</v>
      </c>
      <c r="I48">
        <v>2.87</v>
      </c>
      <c r="J48">
        <f>(((G48^2)/(8*H48))+(H48/2))-I48</f>
        <v>41.772883663366336</v>
      </c>
      <c r="M48">
        <v>1937</v>
      </c>
    </row>
    <row r="49" spans="1:10" ht="12.75">
      <c r="A49" t="s">
        <v>413</v>
      </c>
      <c r="B49">
        <v>1941</v>
      </c>
      <c r="C49">
        <v>2005</v>
      </c>
      <c r="D49">
        <v>1</v>
      </c>
      <c r="E49">
        <v>1941</v>
      </c>
      <c r="F49">
        <v>0</v>
      </c>
      <c r="G49">
        <v>17.44</v>
      </c>
      <c r="H49">
        <v>1.81</v>
      </c>
      <c r="I49">
        <v>0.995</v>
      </c>
      <c r="J49">
        <f>(((G49^2)/(8*H49))+(H49/2))-I49</f>
        <v>20.915082872928178</v>
      </c>
    </row>
    <row r="50" spans="1:13" ht="12.75">
      <c r="A50" t="s">
        <v>414</v>
      </c>
      <c r="B50">
        <v>1915</v>
      </c>
      <c r="C50">
        <v>2005</v>
      </c>
      <c r="D50">
        <v>1</v>
      </c>
      <c r="E50">
        <v>1915</v>
      </c>
      <c r="F50">
        <v>0</v>
      </c>
      <c r="G50">
        <v>9.5</v>
      </c>
      <c r="H50">
        <v>1.2</v>
      </c>
      <c r="I50">
        <v>1.2</v>
      </c>
      <c r="J50">
        <f>(((G50^2)/(8*H50))+(H50/2))-I50</f>
        <v>8.801041666666668</v>
      </c>
      <c r="K50">
        <f>INT((J50)/I50)+1</f>
        <v>8</v>
      </c>
      <c r="L50">
        <f>E50-K50</f>
        <v>1907</v>
      </c>
      <c r="M50">
        <v>1947</v>
      </c>
    </row>
    <row r="51" spans="1:12" ht="12.75">
      <c r="A51" t="s">
        <v>415</v>
      </c>
      <c r="B51">
        <v>1943</v>
      </c>
      <c r="C51">
        <v>2005</v>
      </c>
      <c r="D51">
        <v>1</v>
      </c>
      <c r="E51">
        <v>1943</v>
      </c>
      <c r="F51">
        <v>0</v>
      </c>
      <c r="G51">
        <v>21.4</v>
      </c>
      <c r="H51">
        <v>4.05</v>
      </c>
      <c r="I51">
        <v>1.94</v>
      </c>
      <c r="J51">
        <f>(((G51^2)/(8*H51))+(H51/2))-I51</f>
        <v>14.219567901234567</v>
      </c>
      <c r="K51">
        <f>INT((J51)/I51)+1</f>
        <v>8</v>
      </c>
      <c r="L51">
        <f>E51-K51</f>
        <v>1935</v>
      </c>
    </row>
    <row r="52" spans="1:10" ht="12.75">
      <c r="A52" t="s">
        <v>416</v>
      </c>
      <c r="B52">
        <v>1960</v>
      </c>
      <c r="C52">
        <v>2005</v>
      </c>
      <c r="D52">
        <v>1</v>
      </c>
      <c r="E52">
        <v>1960</v>
      </c>
      <c r="F52">
        <v>0</v>
      </c>
      <c r="J52" t="s">
        <v>649</v>
      </c>
    </row>
    <row r="53" spans="1:13" ht="12.75">
      <c r="A53" t="s">
        <v>417</v>
      </c>
      <c r="B53">
        <v>1868</v>
      </c>
      <c r="C53">
        <v>2005</v>
      </c>
      <c r="D53">
        <v>1</v>
      </c>
      <c r="E53">
        <v>1868</v>
      </c>
      <c r="F53">
        <v>0</v>
      </c>
      <c r="G53">
        <v>33.16</v>
      </c>
      <c r="H53">
        <v>3.38</v>
      </c>
      <c r="I53">
        <v>1.38</v>
      </c>
      <c r="J53">
        <f>(((G53^2)/(8*H53))+(H53/2))-I53</f>
        <v>40.975147928994076</v>
      </c>
      <c r="M53">
        <v>1911</v>
      </c>
    </row>
    <row r="54" spans="1:15" ht="12.75">
      <c r="A54" t="s">
        <v>418</v>
      </c>
      <c r="B54">
        <v>1750</v>
      </c>
      <c r="C54">
        <v>2004</v>
      </c>
      <c r="D54">
        <v>1</v>
      </c>
      <c r="E54">
        <v>1726</v>
      </c>
      <c r="F54">
        <v>8.42</v>
      </c>
      <c r="G54">
        <v>4.5</v>
      </c>
      <c r="H54">
        <v>0.67</v>
      </c>
      <c r="I54">
        <v>0.76</v>
      </c>
      <c r="J54">
        <f>(((G54^2)/(8*H54))+(H54/2))-I54</f>
        <v>3.352985074626866</v>
      </c>
      <c r="K54">
        <f>INT((J54)/I54)+1</f>
        <v>5</v>
      </c>
      <c r="L54">
        <f>E54-K54</f>
        <v>1721</v>
      </c>
      <c r="M54">
        <v>1814</v>
      </c>
      <c r="N54">
        <v>1861</v>
      </c>
      <c r="O54">
        <v>1909</v>
      </c>
    </row>
    <row r="55" spans="1:12" ht="12.75">
      <c r="A55" t="s">
        <v>419</v>
      </c>
      <c r="B55">
        <v>1910</v>
      </c>
      <c r="C55">
        <v>2005</v>
      </c>
      <c r="D55">
        <v>1</v>
      </c>
      <c r="E55">
        <v>1906</v>
      </c>
      <c r="F55">
        <v>3.03</v>
      </c>
      <c r="J55">
        <v>0</v>
      </c>
      <c r="K55">
        <v>0</v>
      </c>
      <c r="L55">
        <v>1906</v>
      </c>
    </row>
    <row r="56" spans="1:10" ht="12.75">
      <c r="A56" t="s">
        <v>420</v>
      </c>
      <c r="B56">
        <v>1919</v>
      </c>
      <c r="C56">
        <v>2005</v>
      </c>
      <c r="D56">
        <v>1</v>
      </c>
      <c r="E56">
        <v>1919</v>
      </c>
      <c r="F56">
        <v>0</v>
      </c>
      <c r="G56">
        <v>8.448</v>
      </c>
      <c r="H56">
        <v>0.947</v>
      </c>
      <c r="I56">
        <v>0.489</v>
      </c>
      <c r="J56">
        <f>(((G56^2)/(8*H56))+(H56/2))-I56</f>
        <v>9.40486747624076</v>
      </c>
    </row>
    <row r="57" spans="1:13" ht="12.75">
      <c r="A57" t="s">
        <v>421</v>
      </c>
      <c r="B57">
        <v>1891</v>
      </c>
      <c r="C57">
        <v>2005</v>
      </c>
      <c r="D57">
        <v>1</v>
      </c>
      <c r="E57">
        <v>1891</v>
      </c>
      <c r="F57">
        <v>0</v>
      </c>
      <c r="G57">
        <v>14.13</v>
      </c>
      <c r="H57">
        <v>1.31</v>
      </c>
      <c r="I57">
        <v>0.779</v>
      </c>
      <c r="J57">
        <f>(((G57^2)/(8*H57))+(H57/2))-I57</f>
        <v>18.92723091603054</v>
      </c>
      <c r="M57">
        <v>1941</v>
      </c>
    </row>
    <row r="58" spans="1:14" ht="12.75">
      <c r="A58" t="s">
        <v>422</v>
      </c>
      <c r="B58">
        <v>1875</v>
      </c>
      <c r="C58">
        <v>2005</v>
      </c>
      <c r="D58">
        <v>1</v>
      </c>
      <c r="E58">
        <v>1875</v>
      </c>
      <c r="F58">
        <v>0</v>
      </c>
      <c r="G58">
        <v>5.37</v>
      </c>
      <c r="H58">
        <v>0.43</v>
      </c>
      <c r="I58">
        <v>0.28</v>
      </c>
      <c r="J58">
        <f>(((G58^2)/(8*H58))+(H58/2))-I58</f>
        <v>8.317819767441861</v>
      </c>
      <c r="K58">
        <f>INT((J58)/I58)+1</f>
        <v>30</v>
      </c>
      <c r="L58">
        <f>E58-K58</f>
        <v>1845</v>
      </c>
      <c r="M58">
        <v>1888</v>
      </c>
      <c r="N58">
        <v>1937</v>
      </c>
    </row>
    <row r="59" spans="1:14" ht="12.75">
      <c r="A59" t="s">
        <v>423</v>
      </c>
      <c r="B59">
        <v>1915</v>
      </c>
      <c r="C59">
        <v>2005</v>
      </c>
      <c r="D59">
        <v>1</v>
      </c>
      <c r="E59">
        <v>1915</v>
      </c>
      <c r="F59">
        <v>0</v>
      </c>
      <c r="G59">
        <v>6.04</v>
      </c>
      <c r="H59">
        <v>0.946</v>
      </c>
      <c r="I59">
        <v>0.527</v>
      </c>
      <c r="J59">
        <f>(((G59^2)/(8*H59))+(H59/2))-I59</f>
        <v>4.766507399577167</v>
      </c>
      <c r="M59">
        <v>1938</v>
      </c>
      <c r="N59">
        <v>1984</v>
      </c>
    </row>
    <row r="60" spans="1:15" ht="12.75">
      <c r="A60" t="s">
        <v>424</v>
      </c>
      <c r="B60">
        <v>1895</v>
      </c>
      <c r="C60">
        <v>2005</v>
      </c>
      <c r="D60">
        <v>1</v>
      </c>
      <c r="E60">
        <v>1893</v>
      </c>
      <c r="F60">
        <v>0.646</v>
      </c>
      <c r="J60">
        <v>0</v>
      </c>
      <c r="K60">
        <v>0</v>
      </c>
      <c r="L60">
        <v>1893</v>
      </c>
      <c r="M60">
        <v>1937</v>
      </c>
      <c r="N60">
        <v>1949</v>
      </c>
      <c r="O60">
        <v>1984</v>
      </c>
    </row>
    <row r="61" spans="1:13" ht="12.75">
      <c r="A61" t="s">
        <v>425</v>
      </c>
      <c r="B61">
        <v>1838</v>
      </c>
      <c r="C61">
        <v>2005</v>
      </c>
      <c r="D61">
        <v>1</v>
      </c>
      <c r="E61">
        <v>1838</v>
      </c>
      <c r="F61">
        <v>0</v>
      </c>
      <c r="G61">
        <v>8.81</v>
      </c>
      <c r="H61">
        <v>1.38</v>
      </c>
      <c r="I61">
        <v>0.66</v>
      </c>
      <c r="J61">
        <f>(((G61^2)/(8*H61))+(H61/2))-I61</f>
        <v>7.06044384057971</v>
      </c>
      <c r="M61">
        <v>1944</v>
      </c>
    </row>
    <row r="62" spans="1:14" ht="12.75">
      <c r="A62" t="s">
        <v>426</v>
      </c>
      <c r="B62">
        <v>1840</v>
      </c>
      <c r="C62">
        <v>2005</v>
      </c>
      <c r="D62">
        <v>1</v>
      </c>
      <c r="E62">
        <v>1840</v>
      </c>
      <c r="F62">
        <v>0</v>
      </c>
      <c r="G62">
        <v>10.01</v>
      </c>
      <c r="H62">
        <v>1.24</v>
      </c>
      <c r="I62">
        <v>0.66</v>
      </c>
      <c r="J62">
        <f>(((G62^2)/(8*H62))+(H62/2))-I62</f>
        <v>10.060816532258062</v>
      </c>
      <c r="K62">
        <f>INT((J62)/I62)+1</f>
        <v>16</v>
      </c>
      <c r="L62">
        <f>E62-K62</f>
        <v>1824</v>
      </c>
      <c r="M62">
        <v>1885</v>
      </c>
      <c r="N62">
        <v>1937</v>
      </c>
    </row>
    <row r="63" spans="1:10" ht="12.75">
      <c r="A63" t="s">
        <v>427</v>
      </c>
      <c r="B63">
        <v>1939</v>
      </c>
      <c r="C63">
        <v>2005</v>
      </c>
      <c r="D63">
        <v>1</v>
      </c>
      <c r="E63">
        <v>1939</v>
      </c>
      <c r="F63">
        <v>0</v>
      </c>
      <c r="J63" t="s">
        <v>649</v>
      </c>
    </row>
    <row r="64" spans="1:13" ht="12.75">
      <c r="A64" t="s">
        <v>428</v>
      </c>
      <c r="B64">
        <v>1928</v>
      </c>
      <c r="C64">
        <v>2005</v>
      </c>
      <c r="D64">
        <v>1</v>
      </c>
      <c r="E64">
        <v>1923</v>
      </c>
      <c r="F64">
        <v>1.17</v>
      </c>
      <c r="J64">
        <v>0</v>
      </c>
      <c r="K64">
        <v>0</v>
      </c>
      <c r="L64">
        <v>1923</v>
      </c>
      <c r="M64">
        <v>1949</v>
      </c>
    </row>
    <row r="65" spans="1:13" ht="12.75">
      <c r="A65" t="s">
        <v>429</v>
      </c>
      <c r="B65">
        <v>1668</v>
      </c>
      <c r="C65">
        <v>2005</v>
      </c>
      <c r="D65">
        <v>1</v>
      </c>
      <c r="E65">
        <v>1667</v>
      </c>
      <c r="F65">
        <v>0.543</v>
      </c>
      <c r="G65">
        <v>8.95</v>
      </c>
      <c r="H65">
        <v>1.18</v>
      </c>
      <c r="I65">
        <v>0.61</v>
      </c>
      <c r="J65">
        <f>(((G65^2)/(8*H65))+(H65/2))-I65</f>
        <v>8.465434322033898</v>
      </c>
      <c r="K65">
        <f>INT((J65)/I65)+1</f>
        <v>14</v>
      </c>
      <c r="L65">
        <f>E65-K65</f>
        <v>1653</v>
      </c>
      <c r="M65">
        <v>1970</v>
      </c>
    </row>
    <row r="66" spans="1:14" ht="12.75">
      <c r="A66" t="s">
        <v>430</v>
      </c>
      <c r="B66">
        <v>1695</v>
      </c>
      <c r="C66">
        <v>2005</v>
      </c>
      <c r="D66">
        <v>1</v>
      </c>
      <c r="E66">
        <v>1695</v>
      </c>
      <c r="F66">
        <v>0</v>
      </c>
      <c r="G66">
        <v>14.64</v>
      </c>
      <c r="H66">
        <v>1.12</v>
      </c>
      <c r="I66">
        <v>0.47</v>
      </c>
      <c r="J66">
        <f>(((G66^2)/(8*H66))+(H66/2))-I66</f>
        <v>24.010714285714286</v>
      </c>
      <c r="M66">
        <v>1873</v>
      </c>
      <c r="N66">
        <v>1970</v>
      </c>
    </row>
    <row r="67" spans="1:12" ht="12.75">
      <c r="A67" t="s">
        <v>431</v>
      </c>
      <c r="B67">
        <v>1926</v>
      </c>
      <c r="C67">
        <v>2003</v>
      </c>
      <c r="D67">
        <v>1</v>
      </c>
      <c r="E67">
        <v>1926</v>
      </c>
      <c r="F67">
        <v>0</v>
      </c>
      <c r="G67">
        <v>6.2</v>
      </c>
      <c r="H67">
        <v>1.31</v>
      </c>
      <c r="I67">
        <v>1.05</v>
      </c>
      <c r="J67">
        <f>(((G67^2)/(8*H67))+(H67/2))-I67</f>
        <v>3.272938931297711</v>
      </c>
      <c r="K67">
        <f>INT((J67)/I67)+1</f>
        <v>4</v>
      </c>
      <c r="L67">
        <f>E67-K67</f>
        <v>1922</v>
      </c>
    </row>
    <row r="68" spans="1:10" ht="12.75">
      <c r="A68" t="s">
        <v>432</v>
      </c>
      <c r="B68">
        <v>1929</v>
      </c>
      <c r="C68">
        <v>2005</v>
      </c>
      <c r="D68">
        <v>1</v>
      </c>
      <c r="E68">
        <v>1929</v>
      </c>
      <c r="F68">
        <v>0</v>
      </c>
      <c r="G68">
        <v>10.83</v>
      </c>
      <c r="H68">
        <v>2.67</v>
      </c>
      <c r="I68">
        <v>1.19</v>
      </c>
      <c r="J68">
        <f>(((G68^2)/(8*H68))+(H68/2))-I68</f>
        <v>5.636053370786517</v>
      </c>
    </row>
    <row r="69" spans="1:12" ht="12.75">
      <c r="A69" t="s">
        <v>433</v>
      </c>
      <c r="B69">
        <v>1893</v>
      </c>
      <c r="C69">
        <v>2005</v>
      </c>
      <c r="D69">
        <v>1</v>
      </c>
      <c r="E69">
        <v>1893</v>
      </c>
      <c r="F69">
        <v>0</v>
      </c>
      <c r="G69">
        <v>20.2</v>
      </c>
      <c r="H69">
        <v>4.87</v>
      </c>
      <c r="I69">
        <v>3.25</v>
      </c>
      <c r="J69">
        <f>(((G69^2)/(8*H69))+(H69/2))-I69</f>
        <v>9.658305954825462</v>
      </c>
      <c r="K69">
        <f>INT((J69)/I69)+1</f>
        <v>3</v>
      </c>
      <c r="L69">
        <f>E69-K69</f>
        <v>1890</v>
      </c>
    </row>
    <row r="70" spans="1:10" ht="12.75">
      <c r="A70" t="s">
        <v>434</v>
      </c>
      <c r="B70">
        <v>1897</v>
      </c>
      <c r="C70">
        <v>2005</v>
      </c>
      <c r="D70">
        <v>1</v>
      </c>
      <c r="E70">
        <v>1897</v>
      </c>
      <c r="F70">
        <v>0</v>
      </c>
      <c r="J70">
        <v>16</v>
      </c>
    </row>
    <row r="71" spans="1:14" ht="12.75">
      <c r="A71" t="s">
        <v>435</v>
      </c>
      <c r="B71">
        <v>1870</v>
      </c>
      <c r="C71">
        <v>2005</v>
      </c>
      <c r="D71">
        <v>1</v>
      </c>
      <c r="E71">
        <v>1870</v>
      </c>
      <c r="F71">
        <v>0</v>
      </c>
      <c r="G71">
        <v>28.49</v>
      </c>
      <c r="H71">
        <v>2.04</v>
      </c>
      <c r="I71">
        <v>1.19</v>
      </c>
      <c r="J71">
        <f>(((G71^2)/(8*H71))+(H71/2))-I71</f>
        <v>49.56530024509804</v>
      </c>
      <c r="M71">
        <v>1894</v>
      </c>
      <c r="N71">
        <v>1937</v>
      </c>
    </row>
    <row r="72" spans="1:14" ht="12.75">
      <c r="A72" t="s">
        <v>436</v>
      </c>
      <c r="B72">
        <v>1810</v>
      </c>
      <c r="C72">
        <v>2005</v>
      </c>
      <c r="D72">
        <v>1</v>
      </c>
      <c r="E72">
        <v>1810</v>
      </c>
      <c r="F72">
        <v>0</v>
      </c>
      <c r="G72">
        <v>6.56</v>
      </c>
      <c r="H72">
        <v>0.62</v>
      </c>
      <c r="I72">
        <v>0.39</v>
      </c>
      <c r="J72">
        <f>(((G72^2)/(8*H72))+(H72/2))-I72</f>
        <v>8.596129032258062</v>
      </c>
      <c r="K72">
        <f>INT((J72)/I72)+1</f>
        <v>23</v>
      </c>
      <c r="L72">
        <f>E72-K72</f>
        <v>1787</v>
      </c>
      <c r="M72">
        <v>1894</v>
      </c>
      <c r="N72">
        <v>1937</v>
      </c>
    </row>
    <row r="73" spans="1:10" ht="12.75">
      <c r="A73" t="s">
        <v>437</v>
      </c>
      <c r="B73">
        <v>1934</v>
      </c>
      <c r="C73">
        <v>2005</v>
      </c>
      <c r="D73">
        <v>1</v>
      </c>
      <c r="E73">
        <v>1934</v>
      </c>
      <c r="F73">
        <v>0</v>
      </c>
      <c r="G73">
        <v>8.99</v>
      </c>
      <c r="H73">
        <v>1.809</v>
      </c>
      <c r="I73">
        <v>0.84</v>
      </c>
      <c r="J73">
        <f>(((G73^2)/(8*H73))+(H73/2))-I73</f>
        <v>5.649084024322831</v>
      </c>
    </row>
    <row r="74" spans="1:12" ht="12.75">
      <c r="A74" t="s">
        <v>438</v>
      </c>
      <c r="B74">
        <v>1932</v>
      </c>
      <c r="C74">
        <v>2005</v>
      </c>
      <c r="D74">
        <v>1</v>
      </c>
      <c r="E74">
        <v>1932</v>
      </c>
      <c r="F74">
        <v>0</v>
      </c>
      <c r="G74">
        <v>8.76</v>
      </c>
      <c r="H74">
        <v>1.77</v>
      </c>
      <c r="I74">
        <v>1.29</v>
      </c>
      <c r="J74">
        <f>(((G74^2)/(8*H74))+(H74/2))-I74</f>
        <v>5.0143220338983046</v>
      </c>
      <c r="K74">
        <f>INT((J74)/I74)+1</f>
        <v>4</v>
      </c>
      <c r="L74">
        <f>E74-K74</f>
        <v>1928</v>
      </c>
    </row>
    <row r="75" spans="1:14" ht="12.75">
      <c r="A75" t="s">
        <v>439</v>
      </c>
      <c r="B75">
        <v>1844</v>
      </c>
      <c r="C75">
        <v>2005</v>
      </c>
      <c r="D75">
        <v>1</v>
      </c>
      <c r="E75">
        <v>1844</v>
      </c>
      <c r="F75">
        <v>0</v>
      </c>
      <c r="G75">
        <v>7.35</v>
      </c>
      <c r="H75">
        <v>1.08</v>
      </c>
      <c r="I75">
        <v>0.566</v>
      </c>
      <c r="J75">
        <f>(((G75^2)/(8*H75))+(H75/2))-I75</f>
        <v>6.226604166666665</v>
      </c>
      <c r="M75">
        <v>1883</v>
      </c>
      <c r="N75">
        <v>1969</v>
      </c>
    </row>
    <row r="76" spans="1:16" ht="12.75">
      <c r="A76" t="s">
        <v>440</v>
      </c>
      <c r="B76">
        <v>1832</v>
      </c>
      <c r="C76">
        <v>2005</v>
      </c>
      <c r="D76">
        <v>1</v>
      </c>
      <c r="E76">
        <v>1830</v>
      </c>
      <c r="F76">
        <v>0.512</v>
      </c>
      <c r="J76">
        <v>0</v>
      </c>
      <c r="K76">
        <v>0</v>
      </c>
      <c r="L76">
        <f>E76-K76</f>
        <v>1830</v>
      </c>
      <c r="M76">
        <v>1866</v>
      </c>
      <c r="N76">
        <v>1884</v>
      </c>
      <c r="O76">
        <v>1951</v>
      </c>
      <c r="P76">
        <v>1970</v>
      </c>
    </row>
    <row r="77" spans="1:15" ht="12.75">
      <c r="A77" t="s">
        <v>441</v>
      </c>
      <c r="B77">
        <v>1743</v>
      </c>
      <c r="C77">
        <v>2005</v>
      </c>
      <c r="D77">
        <v>1</v>
      </c>
      <c r="E77">
        <v>1743</v>
      </c>
      <c r="F77">
        <v>0</v>
      </c>
      <c r="J77" t="s">
        <v>649</v>
      </c>
      <c r="M77">
        <v>1824</v>
      </c>
      <c r="N77">
        <v>1876</v>
      </c>
      <c r="O77">
        <v>1969</v>
      </c>
    </row>
    <row r="78" spans="1:15" ht="12.75">
      <c r="A78" t="s">
        <v>442</v>
      </c>
      <c r="B78">
        <v>1789</v>
      </c>
      <c r="C78">
        <v>2005</v>
      </c>
      <c r="D78">
        <v>1</v>
      </c>
      <c r="E78">
        <v>1789</v>
      </c>
      <c r="F78">
        <v>0</v>
      </c>
      <c r="J78" t="s">
        <v>649</v>
      </c>
      <c r="M78">
        <v>1824</v>
      </c>
      <c r="N78">
        <v>1847</v>
      </c>
      <c r="O78">
        <v>1876</v>
      </c>
    </row>
    <row r="79" spans="1:13" ht="12.75">
      <c r="A79" t="s">
        <v>443</v>
      </c>
      <c r="B79">
        <v>1939</v>
      </c>
      <c r="C79">
        <v>2005</v>
      </c>
      <c r="D79">
        <v>1</v>
      </c>
      <c r="E79">
        <v>1937</v>
      </c>
      <c r="F79">
        <v>0.56</v>
      </c>
      <c r="J79">
        <v>0</v>
      </c>
      <c r="K79">
        <v>0</v>
      </c>
      <c r="L79">
        <f>E79-K79</f>
        <v>1937</v>
      </c>
      <c r="M79">
        <v>1985</v>
      </c>
    </row>
    <row r="80" spans="1:13" ht="12.75">
      <c r="A80" t="s">
        <v>444</v>
      </c>
      <c r="B80">
        <v>1940</v>
      </c>
      <c r="C80">
        <v>2005</v>
      </c>
      <c r="D80">
        <v>1</v>
      </c>
      <c r="E80">
        <v>1940</v>
      </c>
      <c r="F80">
        <v>0</v>
      </c>
      <c r="G80">
        <v>4.69</v>
      </c>
      <c r="H80">
        <v>1.247</v>
      </c>
      <c r="I80">
        <v>0.972</v>
      </c>
      <c r="J80">
        <f aca="true" t="shared" si="1" ref="J80:J87">(((G80^2)/(8*H80))+(H80/2))-I80</f>
        <v>1.8564017642341621</v>
      </c>
      <c r="M80">
        <v>1985</v>
      </c>
    </row>
    <row r="81" spans="1:14" ht="12.75">
      <c r="A81" t="s">
        <v>445</v>
      </c>
      <c r="B81">
        <v>1870</v>
      </c>
      <c r="C81">
        <v>2005</v>
      </c>
      <c r="D81">
        <v>1</v>
      </c>
      <c r="E81">
        <v>1870</v>
      </c>
      <c r="F81">
        <v>0</v>
      </c>
      <c r="G81">
        <v>12.46</v>
      </c>
      <c r="H81">
        <v>1.812</v>
      </c>
      <c r="I81">
        <v>0.369</v>
      </c>
      <c r="J81">
        <f t="shared" si="1"/>
        <v>11.246961368653423</v>
      </c>
      <c r="M81">
        <v>1882</v>
      </c>
      <c r="N81">
        <v>1955</v>
      </c>
    </row>
    <row r="82" spans="1:15" ht="12.75">
      <c r="A82" t="s">
        <v>446</v>
      </c>
      <c r="B82">
        <v>1860</v>
      </c>
      <c r="C82">
        <v>2005</v>
      </c>
      <c r="D82">
        <v>1</v>
      </c>
      <c r="E82">
        <v>1857</v>
      </c>
      <c r="F82">
        <v>1.15</v>
      </c>
      <c r="G82">
        <v>4.8</v>
      </c>
      <c r="H82">
        <v>0.86</v>
      </c>
      <c r="I82">
        <v>0.54</v>
      </c>
      <c r="J82">
        <f t="shared" si="1"/>
        <v>3.2388372093023254</v>
      </c>
      <c r="K82">
        <f>INT((J82)/I82)+1</f>
        <v>6</v>
      </c>
      <c r="L82">
        <f>E82-K82</f>
        <v>1851</v>
      </c>
      <c r="M82">
        <v>1882</v>
      </c>
      <c r="N82">
        <v>1895</v>
      </c>
      <c r="O82">
        <v>1955</v>
      </c>
    </row>
    <row r="83" spans="1:12" ht="12.75">
      <c r="A83" t="s">
        <v>447</v>
      </c>
      <c r="B83">
        <v>1941</v>
      </c>
      <c r="C83">
        <v>2005</v>
      </c>
      <c r="D83">
        <v>1</v>
      </c>
      <c r="E83">
        <v>1941</v>
      </c>
      <c r="F83">
        <v>0</v>
      </c>
      <c r="G83">
        <v>38.4</v>
      </c>
      <c r="H83">
        <v>4.1</v>
      </c>
      <c r="I83">
        <v>4.05</v>
      </c>
      <c r="J83">
        <f t="shared" si="1"/>
        <v>42.956097560975614</v>
      </c>
      <c r="K83">
        <f>INT((J83)/I83)+1</f>
        <v>11</v>
      </c>
      <c r="L83">
        <f>E83-K83</f>
        <v>1930</v>
      </c>
    </row>
    <row r="84" spans="1:12" ht="12.75">
      <c r="A84" t="s">
        <v>448</v>
      </c>
      <c r="B84">
        <v>1955</v>
      </c>
      <c r="C84">
        <v>2005</v>
      </c>
      <c r="D84">
        <v>1</v>
      </c>
      <c r="E84">
        <v>1955</v>
      </c>
      <c r="F84">
        <v>0</v>
      </c>
      <c r="G84">
        <v>29.67</v>
      </c>
      <c r="H84">
        <v>3.4</v>
      </c>
      <c r="I84">
        <v>2.54</v>
      </c>
      <c r="J84">
        <f t="shared" si="1"/>
        <v>31.524297794117658</v>
      </c>
      <c r="K84">
        <f>INT((J84)/I84)+1</f>
        <v>13</v>
      </c>
      <c r="L84">
        <f>E84-K84</f>
        <v>1942</v>
      </c>
    </row>
    <row r="85" spans="1:10" ht="12.75">
      <c r="A85" t="s">
        <v>111</v>
      </c>
      <c r="B85">
        <v>1952</v>
      </c>
      <c r="C85">
        <v>2005</v>
      </c>
      <c r="D85">
        <v>1</v>
      </c>
      <c r="E85">
        <v>1952</v>
      </c>
      <c r="F85">
        <v>0</v>
      </c>
      <c r="G85">
        <v>9.16</v>
      </c>
      <c r="H85">
        <v>0.36</v>
      </c>
      <c r="I85">
        <v>1.77</v>
      </c>
      <c r="J85">
        <f t="shared" si="1"/>
        <v>27.543888888888894</v>
      </c>
    </row>
    <row r="86" spans="1:10" ht="12.75">
      <c r="A86" t="s">
        <v>112</v>
      </c>
      <c r="B86">
        <v>1947</v>
      </c>
      <c r="C86">
        <v>2005</v>
      </c>
      <c r="D86">
        <v>1</v>
      </c>
      <c r="E86">
        <v>1947</v>
      </c>
      <c r="F86">
        <v>0</v>
      </c>
      <c r="G86">
        <v>25.86</v>
      </c>
      <c r="H86">
        <v>2.88</v>
      </c>
      <c r="I86">
        <v>2.02</v>
      </c>
      <c r="J86">
        <f t="shared" si="1"/>
        <v>28.445156250000004</v>
      </c>
    </row>
    <row r="87" spans="1:12" ht="12.75">
      <c r="A87" t="s">
        <v>113</v>
      </c>
      <c r="B87">
        <v>1933</v>
      </c>
      <c r="C87">
        <v>2005</v>
      </c>
      <c r="D87">
        <v>1</v>
      </c>
      <c r="E87">
        <v>1933</v>
      </c>
      <c r="F87">
        <v>0</v>
      </c>
      <c r="G87">
        <v>12.71</v>
      </c>
      <c r="H87">
        <v>1.18</v>
      </c>
      <c r="I87">
        <v>0.81</v>
      </c>
      <c r="J87">
        <f t="shared" si="1"/>
        <v>16.892722457627123</v>
      </c>
      <c r="K87">
        <f>INT((J87)/I87)+1</f>
        <v>21</v>
      </c>
      <c r="L87">
        <f>E87-K87</f>
        <v>1912</v>
      </c>
    </row>
    <row r="88" spans="1:18" ht="12.75">
      <c r="A88" t="s">
        <v>114</v>
      </c>
      <c r="B88">
        <v>1849</v>
      </c>
      <c r="C88">
        <v>1972</v>
      </c>
      <c r="D88">
        <v>0</v>
      </c>
      <c r="E88">
        <v>1849</v>
      </c>
      <c r="F88">
        <v>0</v>
      </c>
      <c r="J88" t="s">
        <v>649</v>
      </c>
      <c r="M88">
        <v>1866</v>
      </c>
      <c r="R88" t="s">
        <v>115</v>
      </c>
    </row>
    <row r="89" spans="1:14" ht="12.75">
      <c r="A89" t="s">
        <v>116</v>
      </c>
      <c r="B89">
        <v>1811</v>
      </c>
      <c r="C89">
        <v>2002</v>
      </c>
      <c r="D89">
        <v>1</v>
      </c>
      <c r="E89">
        <v>1811</v>
      </c>
      <c r="F89">
        <v>0</v>
      </c>
      <c r="G89">
        <v>6.71</v>
      </c>
      <c r="H89">
        <v>1.02</v>
      </c>
      <c r="I89">
        <v>0.72</v>
      </c>
      <c r="J89">
        <f>(((G89^2)/(8*H89))+(H89/2))-I89</f>
        <v>5.30765931372549</v>
      </c>
      <c r="K89">
        <f>INT((J89)/I89)+1</f>
        <v>8</v>
      </c>
      <c r="L89">
        <f>E89-K89</f>
        <v>1803</v>
      </c>
      <c r="M89">
        <v>1845</v>
      </c>
      <c r="N89">
        <v>1869</v>
      </c>
    </row>
    <row r="90" spans="1:10" ht="12.75">
      <c r="A90" t="s">
        <v>117</v>
      </c>
      <c r="B90">
        <v>1945</v>
      </c>
      <c r="C90">
        <v>2005</v>
      </c>
      <c r="D90">
        <v>1</v>
      </c>
      <c r="E90">
        <v>1945</v>
      </c>
      <c r="F90">
        <v>0</v>
      </c>
      <c r="G90">
        <v>17.12</v>
      </c>
      <c r="H90">
        <v>4.19</v>
      </c>
      <c r="I90">
        <v>2.44</v>
      </c>
      <c r="J90">
        <f>(((G90^2)/(8*H90))+(H90/2))-I90</f>
        <v>8.398866348448689</v>
      </c>
    </row>
    <row r="91" spans="1:12" ht="12.75">
      <c r="A91" t="s">
        <v>118</v>
      </c>
      <c r="B91">
        <v>1943</v>
      </c>
      <c r="C91">
        <v>2005</v>
      </c>
      <c r="D91">
        <v>1</v>
      </c>
      <c r="E91">
        <v>1943</v>
      </c>
      <c r="F91">
        <v>0</v>
      </c>
      <c r="G91">
        <v>11.03</v>
      </c>
      <c r="H91">
        <v>3.05</v>
      </c>
      <c r="I91">
        <v>1.74</v>
      </c>
      <c r="J91">
        <f>(((G91^2)/(8*H91))+(H91/2))-I91</f>
        <v>4.771102459016392</v>
      </c>
      <c r="K91">
        <f>INT((J91)/I91)+1</f>
        <v>3</v>
      </c>
      <c r="L91">
        <f>E91-K91</f>
        <v>1940</v>
      </c>
    </row>
    <row r="92" spans="1:12" ht="12.75">
      <c r="A92" t="s">
        <v>119</v>
      </c>
      <c r="B92">
        <v>1891</v>
      </c>
      <c r="C92">
        <v>2005</v>
      </c>
      <c r="D92">
        <v>1</v>
      </c>
      <c r="E92">
        <v>1891</v>
      </c>
      <c r="F92">
        <v>0</v>
      </c>
      <c r="G92">
        <v>8.45</v>
      </c>
      <c r="H92">
        <v>0.87</v>
      </c>
      <c r="I92">
        <v>0.65</v>
      </c>
      <c r="J92">
        <f>(((G92^2)/(8*H92))+(H92/2))-I92</f>
        <v>10.04397988505747</v>
      </c>
      <c r="K92">
        <f>INT((J92)/I92)+1</f>
        <v>16</v>
      </c>
      <c r="L92">
        <f>E92-K92</f>
        <v>1875</v>
      </c>
    </row>
    <row r="93" spans="1:13" ht="12.75">
      <c r="A93" t="s">
        <v>120</v>
      </c>
      <c r="B93">
        <v>1889</v>
      </c>
      <c r="C93">
        <v>2005</v>
      </c>
      <c r="D93">
        <v>1</v>
      </c>
      <c r="E93">
        <v>1889</v>
      </c>
      <c r="F93">
        <v>0</v>
      </c>
      <c r="G93">
        <v>7.908</v>
      </c>
      <c r="H93">
        <v>0.826</v>
      </c>
      <c r="I93">
        <v>0.538</v>
      </c>
      <c r="J93">
        <f>(((G93^2)/(8*H93))+(H93/2))-I93</f>
        <v>9.338750605326878</v>
      </c>
      <c r="M93">
        <v>1944</v>
      </c>
    </row>
    <row r="94" spans="1:14" ht="12.75">
      <c r="A94" t="s">
        <v>121</v>
      </c>
      <c r="B94">
        <v>1886</v>
      </c>
      <c r="C94">
        <v>2005</v>
      </c>
      <c r="D94">
        <v>1</v>
      </c>
      <c r="E94">
        <v>1884</v>
      </c>
      <c r="F94">
        <v>1.81</v>
      </c>
      <c r="J94">
        <v>0</v>
      </c>
      <c r="K94">
        <v>0</v>
      </c>
      <c r="L94">
        <v>1884</v>
      </c>
      <c r="M94">
        <v>1898</v>
      </c>
      <c r="N94">
        <v>1921</v>
      </c>
    </row>
    <row r="95" spans="1:13" ht="12.75">
      <c r="A95" t="s">
        <v>122</v>
      </c>
      <c r="B95">
        <v>1908</v>
      </c>
      <c r="C95">
        <v>2005</v>
      </c>
      <c r="D95">
        <v>1</v>
      </c>
      <c r="E95">
        <v>1908</v>
      </c>
      <c r="F95">
        <v>0</v>
      </c>
      <c r="G95">
        <v>11.43</v>
      </c>
      <c r="H95">
        <v>1.35</v>
      </c>
      <c r="I95">
        <v>0.75</v>
      </c>
      <c r="J95">
        <f>(((G95^2)/(8*H95))+(H95/2))-I95</f>
        <v>12.02175</v>
      </c>
      <c r="M95">
        <v>1919</v>
      </c>
    </row>
    <row r="96" spans="1:15" ht="12.75">
      <c r="A96" t="s">
        <v>123</v>
      </c>
      <c r="B96">
        <v>1887</v>
      </c>
      <c r="C96">
        <v>2005</v>
      </c>
      <c r="D96">
        <v>1</v>
      </c>
      <c r="E96">
        <v>1885</v>
      </c>
      <c r="F96">
        <v>1.54</v>
      </c>
      <c r="J96">
        <v>0</v>
      </c>
      <c r="K96">
        <v>0</v>
      </c>
      <c r="L96">
        <v>1885</v>
      </c>
      <c r="M96">
        <v>1913</v>
      </c>
      <c r="N96">
        <v>1940</v>
      </c>
      <c r="O96">
        <v>1978</v>
      </c>
    </row>
    <row r="97" spans="1:14" ht="12.75">
      <c r="A97" t="s">
        <v>124</v>
      </c>
      <c r="B97">
        <v>1887</v>
      </c>
      <c r="C97">
        <v>2005</v>
      </c>
      <c r="D97">
        <v>1</v>
      </c>
      <c r="E97">
        <v>1887</v>
      </c>
      <c r="F97">
        <v>0</v>
      </c>
      <c r="G97">
        <v>5.35</v>
      </c>
      <c r="H97">
        <v>1.28</v>
      </c>
      <c r="I97">
        <v>0.99</v>
      </c>
      <c r="J97">
        <f>(((G97^2)/(8*H97))+(H97/2))-I97</f>
        <v>2.4451660156249995</v>
      </c>
      <c r="M97">
        <v>1909</v>
      </c>
      <c r="N97">
        <v>1937</v>
      </c>
    </row>
    <row r="98" spans="1:12" ht="12.75">
      <c r="A98" t="s">
        <v>125</v>
      </c>
      <c r="B98">
        <v>1789</v>
      </c>
      <c r="C98">
        <v>2005</v>
      </c>
      <c r="D98">
        <v>1</v>
      </c>
      <c r="E98">
        <v>1787</v>
      </c>
      <c r="F98">
        <v>2.36</v>
      </c>
      <c r="G98">
        <v>14.3</v>
      </c>
      <c r="H98">
        <v>1.45</v>
      </c>
      <c r="I98">
        <v>1.16</v>
      </c>
      <c r="J98">
        <f>(((G98^2)/(8*H98))+(H98/2))-I98</f>
        <v>17.19344827586207</v>
      </c>
      <c r="K98">
        <f>INT((J98)/I98)+1</f>
        <v>15</v>
      </c>
      <c r="L98">
        <f>E98-K98</f>
        <v>1772</v>
      </c>
    </row>
    <row r="99" spans="1:14" ht="12.75">
      <c r="A99" t="s">
        <v>126</v>
      </c>
      <c r="B99">
        <v>1818</v>
      </c>
      <c r="C99">
        <v>2005</v>
      </c>
      <c r="D99">
        <v>1</v>
      </c>
      <c r="E99">
        <v>1818</v>
      </c>
      <c r="F99">
        <v>0</v>
      </c>
      <c r="G99">
        <v>12.16</v>
      </c>
      <c r="H99">
        <v>0.59</v>
      </c>
      <c r="I99">
        <v>0.44</v>
      </c>
      <c r="J99">
        <f>(((G99^2)/(8*H99))+(H99/2))-I99</f>
        <v>31.182457627118648</v>
      </c>
      <c r="M99">
        <v>1852</v>
      </c>
      <c r="N99">
        <v>1876</v>
      </c>
    </row>
    <row r="100" spans="1:10" ht="12.75">
      <c r="A100" t="s">
        <v>127</v>
      </c>
      <c r="B100">
        <v>1937</v>
      </c>
      <c r="C100">
        <v>2005</v>
      </c>
      <c r="D100">
        <v>1</v>
      </c>
      <c r="E100">
        <v>1937</v>
      </c>
      <c r="F100">
        <v>0</v>
      </c>
      <c r="G100">
        <v>6.42</v>
      </c>
      <c r="H100">
        <v>1.32</v>
      </c>
      <c r="I100">
        <v>0.67</v>
      </c>
      <c r="J100">
        <f>(((G100^2)/(8*H100))+(H100/2))-I100</f>
        <v>3.8930681818181814</v>
      </c>
    </row>
    <row r="101" spans="1:12" ht="12.75">
      <c r="A101" t="s">
        <v>128</v>
      </c>
      <c r="B101">
        <v>1931</v>
      </c>
      <c r="C101">
        <v>2005</v>
      </c>
      <c r="D101">
        <v>1</v>
      </c>
      <c r="E101">
        <v>1929</v>
      </c>
      <c r="F101">
        <v>0.527</v>
      </c>
      <c r="J101">
        <v>0</v>
      </c>
      <c r="K101">
        <v>0</v>
      </c>
      <c r="L101">
        <f>E101-K101</f>
        <v>1929</v>
      </c>
    </row>
    <row r="102" spans="1:15" ht="12.75">
      <c r="A102" t="s">
        <v>129</v>
      </c>
      <c r="B102">
        <v>1770</v>
      </c>
      <c r="C102">
        <v>2005</v>
      </c>
      <c r="D102">
        <v>1</v>
      </c>
      <c r="E102">
        <v>1755</v>
      </c>
      <c r="F102">
        <v>3.34</v>
      </c>
      <c r="J102">
        <v>0</v>
      </c>
      <c r="K102">
        <v>0</v>
      </c>
      <c r="L102">
        <f>E102-K102</f>
        <v>1755</v>
      </c>
      <c r="M102">
        <v>1844</v>
      </c>
      <c r="N102">
        <v>1868</v>
      </c>
      <c r="O102">
        <v>1987</v>
      </c>
    </row>
    <row r="103" spans="1:14" ht="12.75">
      <c r="A103" t="s">
        <v>130</v>
      </c>
      <c r="B103">
        <v>1840</v>
      </c>
      <c r="C103">
        <v>2005</v>
      </c>
      <c r="D103">
        <v>1</v>
      </c>
      <c r="E103">
        <v>1840</v>
      </c>
      <c r="F103">
        <v>0</v>
      </c>
      <c r="J103" t="s">
        <v>649</v>
      </c>
      <c r="M103">
        <v>1868</v>
      </c>
      <c r="N103">
        <v>1987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J17" sqref="J17"/>
    </sheetView>
  </sheetViews>
  <sheetFormatPr defaultColWidth="11.00390625" defaultRowHeight="12.75"/>
  <cols>
    <col min="2" max="3" width="7.25390625" style="0" customWidth="1"/>
    <col min="4" max="4" width="12.625" style="0" customWidth="1"/>
    <col min="5" max="5" width="10.375" style="0" customWidth="1"/>
    <col min="6" max="6" width="16.00390625" style="0" customWidth="1"/>
    <col min="7" max="7" width="10.125" style="0" customWidth="1"/>
    <col min="8" max="8" width="10.375" style="0" customWidth="1"/>
    <col min="10" max="11" width="7.00390625" style="0" customWidth="1"/>
    <col min="12" max="12" width="7.25390625" style="0" customWidth="1"/>
    <col min="13" max="13" width="12.00390625" style="0" customWidth="1"/>
  </cols>
  <sheetData>
    <row r="1" spans="1:13" ht="12.75">
      <c r="A1" s="1" t="s">
        <v>642</v>
      </c>
      <c r="B1" s="1" t="s">
        <v>645</v>
      </c>
      <c r="C1" s="1" t="s">
        <v>646</v>
      </c>
      <c r="D1" s="2" t="s">
        <v>647</v>
      </c>
      <c r="E1" s="2" t="s">
        <v>641</v>
      </c>
      <c r="F1" s="2" t="s">
        <v>648</v>
      </c>
      <c r="G1" s="3" t="s">
        <v>637</v>
      </c>
      <c r="H1" s="3" t="s">
        <v>638</v>
      </c>
      <c r="I1" s="3" t="s">
        <v>640</v>
      </c>
      <c r="J1" s="4" t="s">
        <v>644</v>
      </c>
      <c r="K1" s="4" t="s">
        <v>643</v>
      </c>
      <c r="L1" s="4" t="s">
        <v>639</v>
      </c>
      <c r="M1" s="4" t="s">
        <v>540</v>
      </c>
    </row>
    <row r="2" spans="1:13" ht="12.75">
      <c r="A2" t="s">
        <v>131</v>
      </c>
      <c r="B2">
        <v>1915</v>
      </c>
      <c r="C2">
        <v>2004</v>
      </c>
      <c r="D2">
        <v>1</v>
      </c>
      <c r="E2">
        <v>1915</v>
      </c>
      <c r="F2">
        <v>0</v>
      </c>
      <c r="G2">
        <v>31.8</v>
      </c>
      <c r="H2">
        <v>4.04</v>
      </c>
      <c r="I2">
        <v>3.02</v>
      </c>
      <c r="J2">
        <f>((G2^2)/(8*H2))+(H2/2)</f>
        <v>33.30836633663367</v>
      </c>
      <c r="K2">
        <f>INT((J2-I2)/I2)+1</f>
        <v>11</v>
      </c>
      <c r="L2">
        <f>E2-K2</f>
        <v>1904</v>
      </c>
      <c r="M2">
        <v>1960</v>
      </c>
    </row>
    <row r="3" spans="1:13" ht="12.75">
      <c r="A3" t="s">
        <v>132</v>
      </c>
      <c r="B3">
        <v>1918</v>
      </c>
      <c r="C3">
        <v>2004</v>
      </c>
      <c r="D3">
        <v>1</v>
      </c>
      <c r="E3">
        <v>1918</v>
      </c>
      <c r="F3">
        <v>0</v>
      </c>
      <c r="G3">
        <v>30.3</v>
      </c>
      <c r="H3">
        <v>2.8</v>
      </c>
      <c r="I3">
        <v>2.72</v>
      </c>
      <c r="J3">
        <f>((G3^2)/(8*H3))+(H3/2)</f>
        <v>42.386160714285715</v>
      </c>
      <c r="K3">
        <f>INT((J3-I3)/I3)+1</f>
        <v>15</v>
      </c>
      <c r="M3">
        <v>1951</v>
      </c>
    </row>
    <row r="4" spans="1:15" ht="12.75">
      <c r="A4" t="s">
        <v>133</v>
      </c>
      <c r="B4">
        <v>1823</v>
      </c>
      <c r="C4">
        <v>2003</v>
      </c>
      <c r="D4">
        <v>1</v>
      </c>
      <c r="E4">
        <v>1798</v>
      </c>
      <c r="F4">
        <v>3.45</v>
      </c>
      <c r="G4">
        <v>4.3</v>
      </c>
      <c r="H4">
        <v>0.27</v>
      </c>
      <c r="I4">
        <v>0.25</v>
      </c>
      <c r="J4">
        <f>((G4^2)/(8*H4))+(H4/2)</f>
        <v>8.695185185185183</v>
      </c>
      <c r="K4">
        <f>INT((J4-I4)/I4)+1</f>
        <v>34</v>
      </c>
      <c r="L4">
        <f>E4-K4</f>
        <v>1764</v>
      </c>
      <c r="M4">
        <v>1847</v>
      </c>
      <c r="N4">
        <v>1872</v>
      </c>
      <c r="O4">
        <v>1900</v>
      </c>
    </row>
    <row r="5" spans="1:14" ht="12.75">
      <c r="A5" t="s">
        <v>134</v>
      </c>
      <c r="B5">
        <v>1855</v>
      </c>
      <c r="C5">
        <v>2004</v>
      </c>
      <c r="D5">
        <v>1</v>
      </c>
      <c r="E5">
        <v>1843</v>
      </c>
      <c r="F5">
        <v>2.14</v>
      </c>
      <c r="G5">
        <v>11.94</v>
      </c>
      <c r="H5">
        <v>1.38</v>
      </c>
      <c r="J5">
        <f>((G5^2)/(8*H5))+(H5/2)</f>
        <v>13.60336956521739</v>
      </c>
      <c r="M5">
        <v>1868</v>
      </c>
      <c r="N5">
        <v>1938</v>
      </c>
    </row>
    <row r="6" spans="1:10" ht="12.75">
      <c r="A6" t="s">
        <v>135</v>
      </c>
      <c r="B6">
        <v>1959</v>
      </c>
      <c r="C6">
        <v>2004</v>
      </c>
      <c r="D6">
        <v>1</v>
      </c>
      <c r="E6">
        <v>1959</v>
      </c>
      <c r="F6">
        <v>0</v>
      </c>
      <c r="J6">
        <v>30</v>
      </c>
    </row>
    <row r="7" spans="1:12" ht="12.75">
      <c r="A7" t="s">
        <v>136</v>
      </c>
      <c r="B7">
        <v>1942</v>
      </c>
      <c r="C7">
        <v>2004</v>
      </c>
      <c r="D7">
        <v>1</v>
      </c>
      <c r="E7">
        <v>1942</v>
      </c>
      <c r="F7">
        <v>0</v>
      </c>
      <c r="G7">
        <v>4.65</v>
      </c>
      <c r="H7">
        <v>1.03</v>
      </c>
      <c r="I7">
        <v>0.85</v>
      </c>
      <c r="J7">
        <f>((G7^2)/(8*H7))+(H7/2)</f>
        <v>3.139089805825243</v>
      </c>
      <c r="K7">
        <f>INT((J7-I7)/I7)+1</f>
        <v>3</v>
      </c>
      <c r="L7">
        <f>E7-K7</f>
        <v>1939</v>
      </c>
    </row>
    <row r="8" spans="1:14" ht="12.75">
      <c r="A8" t="s">
        <v>137</v>
      </c>
      <c r="B8">
        <v>1755</v>
      </c>
      <c r="C8">
        <v>2004</v>
      </c>
      <c r="D8">
        <v>1</v>
      </c>
      <c r="E8">
        <v>1755</v>
      </c>
      <c r="F8">
        <v>0</v>
      </c>
      <c r="G8">
        <v>12.83</v>
      </c>
      <c r="H8">
        <v>0.74</v>
      </c>
      <c r="J8">
        <f>((G8^2)/(8*H8))+(H8/2)</f>
        <v>28.175557432432434</v>
      </c>
      <c r="M8">
        <v>1824</v>
      </c>
      <c r="N8">
        <v>1857</v>
      </c>
    </row>
    <row r="9" spans="1:17" ht="12.75">
      <c r="A9" t="s">
        <v>138</v>
      </c>
      <c r="B9">
        <v>1734</v>
      </c>
      <c r="C9">
        <v>2004</v>
      </c>
      <c r="D9">
        <v>1</v>
      </c>
      <c r="E9">
        <v>1664</v>
      </c>
      <c r="F9">
        <v>23.5</v>
      </c>
      <c r="J9">
        <v>0</v>
      </c>
      <c r="K9">
        <v>0</v>
      </c>
      <c r="L9">
        <f>E9-K9</f>
        <v>1664</v>
      </c>
      <c r="M9">
        <v>1757</v>
      </c>
      <c r="N9">
        <v>1821</v>
      </c>
      <c r="O9">
        <v>1856</v>
      </c>
      <c r="P9">
        <v>1949</v>
      </c>
      <c r="Q9">
        <v>1977</v>
      </c>
    </row>
    <row r="10" spans="1:12" ht="12.75">
      <c r="A10" t="s">
        <v>139</v>
      </c>
      <c r="B10">
        <v>1861</v>
      </c>
      <c r="C10">
        <v>2004</v>
      </c>
      <c r="D10">
        <v>1</v>
      </c>
      <c r="E10">
        <v>1860</v>
      </c>
      <c r="F10">
        <v>0.5</v>
      </c>
      <c r="J10">
        <v>0</v>
      </c>
      <c r="K10">
        <v>0</v>
      </c>
      <c r="L10">
        <f>E10-K10</f>
        <v>1860</v>
      </c>
    </row>
    <row r="11" spans="1:10" ht="12.75">
      <c r="A11" t="s">
        <v>140</v>
      </c>
      <c r="B11">
        <v>1885</v>
      </c>
      <c r="C11">
        <v>2004</v>
      </c>
      <c r="D11">
        <v>1</v>
      </c>
      <c r="E11">
        <v>1885</v>
      </c>
      <c r="F11">
        <v>0</v>
      </c>
      <c r="J11">
        <v>13</v>
      </c>
    </row>
    <row r="12" spans="1:13" ht="12.75">
      <c r="A12" t="s">
        <v>141</v>
      </c>
      <c r="B12">
        <v>1901</v>
      </c>
      <c r="C12">
        <v>2004</v>
      </c>
      <c r="D12">
        <v>1</v>
      </c>
      <c r="E12">
        <v>1901</v>
      </c>
      <c r="F12">
        <v>0</v>
      </c>
      <c r="J12">
        <v>10</v>
      </c>
      <c r="M12">
        <v>1957</v>
      </c>
    </row>
    <row r="13" spans="1:13" ht="12.75">
      <c r="A13" t="s">
        <v>142</v>
      </c>
      <c r="B13">
        <v>1904</v>
      </c>
      <c r="C13">
        <v>2004</v>
      </c>
      <c r="D13">
        <v>1</v>
      </c>
      <c r="E13">
        <v>1904</v>
      </c>
      <c r="F13">
        <v>0</v>
      </c>
      <c r="G13">
        <v>29.9</v>
      </c>
      <c r="H13">
        <v>3.95</v>
      </c>
      <c r="I13">
        <v>3.01</v>
      </c>
      <c r="J13">
        <f>((G13^2)/(8*H13))+(H13/2)</f>
        <v>30.266455696202527</v>
      </c>
      <c r="K13">
        <f>INT((J13-I13)/I13)+1</f>
        <v>10</v>
      </c>
      <c r="L13">
        <f>E13-K13</f>
        <v>1894</v>
      </c>
      <c r="M13">
        <v>1953</v>
      </c>
    </row>
    <row r="14" spans="1:10" ht="12.75">
      <c r="A14" t="s">
        <v>143</v>
      </c>
      <c r="B14">
        <v>1912</v>
      </c>
      <c r="C14">
        <v>2004</v>
      </c>
      <c r="D14">
        <v>1</v>
      </c>
      <c r="E14">
        <v>1912</v>
      </c>
      <c r="F14">
        <v>0</v>
      </c>
      <c r="G14">
        <v>19.21</v>
      </c>
      <c r="H14">
        <v>2.53</v>
      </c>
      <c r="I14">
        <v>1.92</v>
      </c>
      <c r="J14">
        <f>((G14^2)/(8*H14))+(H14/2)</f>
        <v>19.49741600790514</v>
      </c>
    </row>
    <row r="15" spans="1:12" ht="12.75">
      <c r="A15" t="s">
        <v>144</v>
      </c>
      <c r="B15">
        <v>1905</v>
      </c>
      <c r="C15">
        <v>2004</v>
      </c>
      <c r="D15">
        <v>1</v>
      </c>
      <c r="E15">
        <v>1905</v>
      </c>
      <c r="F15">
        <v>0</v>
      </c>
      <c r="J15">
        <v>5</v>
      </c>
      <c r="K15">
        <v>2</v>
      </c>
      <c r="L15">
        <f>E15-K15</f>
        <v>1903</v>
      </c>
    </row>
    <row r="16" spans="1:14" ht="12.75">
      <c r="A16" t="s">
        <v>145</v>
      </c>
      <c r="B16">
        <v>1831</v>
      </c>
      <c r="C16">
        <v>2004</v>
      </c>
      <c r="D16">
        <v>1</v>
      </c>
      <c r="E16">
        <v>1831</v>
      </c>
      <c r="F16">
        <v>0</v>
      </c>
      <c r="J16">
        <v>6</v>
      </c>
      <c r="K16">
        <v>13</v>
      </c>
      <c r="L16">
        <f>E16-K16</f>
        <v>1818</v>
      </c>
      <c r="M16">
        <v>1848</v>
      </c>
      <c r="N16">
        <v>1986</v>
      </c>
    </row>
    <row r="17" spans="1:10" ht="12.75">
      <c r="A17" t="s">
        <v>146</v>
      </c>
      <c r="B17">
        <v>1877</v>
      </c>
      <c r="C17">
        <v>2004</v>
      </c>
      <c r="D17">
        <v>1</v>
      </c>
      <c r="E17">
        <v>1877</v>
      </c>
      <c r="F17">
        <v>0</v>
      </c>
      <c r="G17">
        <v>24.5</v>
      </c>
      <c r="H17">
        <v>1.91</v>
      </c>
      <c r="I17">
        <v>0.93</v>
      </c>
      <c r="J17">
        <f aca="true" t="shared" si="0" ref="J17:J22">((G17^2)/(8*H17))+(H17/2)</f>
        <v>40.23837696335079</v>
      </c>
    </row>
    <row r="18" spans="1:13" ht="12.75">
      <c r="A18" t="s">
        <v>147</v>
      </c>
      <c r="B18">
        <v>1915</v>
      </c>
      <c r="C18">
        <v>2004</v>
      </c>
      <c r="D18">
        <v>1</v>
      </c>
      <c r="E18">
        <v>1915</v>
      </c>
      <c r="F18">
        <v>0</v>
      </c>
      <c r="G18">
        <v>18.3</v>
      </c>
      <c r="H18">
        <v>1.62</v>
      </c>
      <c r="J18">
        <f t="shared" si="0"/>
        <v>26.650277777777777</v>
      </c>
      <c r="M18">
        <v>1986</v>
      </c>
    </row>
    <row r="19" spans="1:13" ht="12.75">
      <c r="A19" t="s">
        <v>148</v>
      </c>
      <c r="B19">
        <v>1891</v>
      </c>
      <c r="C19">
        <v>2004</v>
      </c>
      <c r="D19">
        <v>1</v>
      </c>
      <c r="E19">
        <v>1888</v>
      </c>
      <c r="F19">
        <v>2.43</v>
      </c>
      <c r="G19">
        <v>8.48</v>
      </c>
      <c r="H19">
        <v>1.64</v>
      </c>
      <c r="I19">
        <v>0.75</v>
      </c>
      <c r="J19">
        <f t="shared" si="0"/>
        <v>6.300975609756099</v>
      </c>
      <c r="K19">
        <f>INT((J19-I19)/I19)+1</f>
        <v>8</v>
      </c>
      <c r="L19">
        <f>E19-K19</f>
        <v>1880</v>
      </c>
      <c r="M19">
        <v>1986</v>
      </c>
    </row>
    <row r="20" spans="1:14" ht="12.75">
      <c r="A20" t="s">
        <v>149</v>
      </c>
      <c r="B20">
        <v>1884</v>
      </c>
      <c r="C20">
        <v>2004</v>
      </c>
      <c r="D20">
        <v>1</v>
      </c>
      <c r="E20">
        <v>1872</v>
      </c>
      <c r="F20">
        <v>1.33</v>
      </c>
      <c r="G20">
        <v>4.31</v>
      </c>
      <c r="H20">
        <v>0.38</v>
      </c>
      <c r="J20">
        <f t="shared" si="0"/>
        <v>6.300559210526315</v>
      </c>
      <c r="M20">
        <v>1897</v>
      </c>
      <c r="N20">
        <v>1963</v>
      </c>
    </row>
    <row r="21" spans="1:14" ht="12.75">
      <c r="A21" t="s">
        <v>150</v>
      </c>
      <c r="B21">
        <v>1855</v>
      </c>
      <c r="C21">
        <v>2004</v>
      </c>
      <c r="D21">
        <v>1</v>
      </c>
      <c r="E21">
        <v>1855</v>
      </c>
      <c r="F21">
        <v>0</v>
      </c>
      <c r="G21">
        <v>9.1</v>
      </c>
      <c r="H21">
        <v>1.25</v>
      </c>
      <c r="I21">
        <v>0.65</v>
      </c>
      <c r="J21">
        <f t="shared" si="0"/>
        <v>8.905999999999999</v>
      </c>
      <c r="K21">
        <f>INT((J21-I21)/I21)+1</f>
        <v>13</v>
      </c>
      <c r="L21">
        <f>E21-K21</f>
        <v>1842</v>
      </c>
      <c r="M21">
        <v>1896</v>
      </c>
      <c r="N21">
        <v>1963</v>
      </c>
    </row>
    <row r="22" spans="1:13" ht="12.75">
      <c r="A22" t="s">
        <v>151</v>
      </c>
      <c r="B22">
        <v>1860</v>
      </c>
      <c r="C22">
        <v>2004</v>
      </c>
      <c r="D22">
        <v>1</v>
      </c>
      <c r="E22">
        <v>1860</v>
      </c>
      <c r="F22">
        <v>0</v>
      </c>
      <c r="G22">
        <v>15.93</v>
      </c>
      <c r="H22">
        <v>2.21</v>
      </c>
      <c r="J22">
        <f t="shared" si="0"/>
        <v>15.458218325791854</v>
      </c>
      <c r="M22">
        <v>1894</v>
      </c>
    </row>
    <row r="23" spans="1:13" ht="12.75">
      <c r="A23" t="s">
        <v>152</v>
      </c>
      <c r="B23">
        <v>1860</v>
      </c>
      <c r="C23">
        <v>2004</v>
      </c>
      <c r="D23">
        <v>1</v>
      </c>
      <c r="E23">
        <v>1860</v>
      </c>
      <c r="F23">
        <v>0</v>
      </c>
      <c r="J23">
        <v>12</v>
      </c>
      <c r="M23">
        <v>1897</v>
      </c>
    </row>
    <row r="24" spans="1:13" ht="12.75">
      <c r="A24" t="s">
        <v>153</v>
      </c>
      <c r="B24">
        <v>1840</v>
      </c>
      <c r="C24">
        <v>2004</v>
      </c>
      <c r="D24">
        <v>1</v>
      </c>
      <c r="E24">
        <v>1840</v>
      </c>
      <c r="F24">
        <v>0</v>
      </c>
      <c r="G24">
        <v>13.86</v>
      </c>
      <c r="H24">
        <v>3.55</v>
      </c>
      <c r="I24">
        <v>2.03</v>
      </c>
      <c r="J24">
        <f aca="true" t="shared" si="1" ref="J24:J34">((G24^2)/(8*H24))+(H24/2)</f>
        <v>8.539070422535211</v>
      </c>
      <c r="K24">
        <f>INT((J24-I24)/I24)+1</f>
        <v>4</v>
      </c>
      <c r="L24">
        <f>E24-K24</f>
        <v>1836</v>
      </c>
      <c r="M24">
        <v>1895</v>
      </c>
    </row>
    <row r="25" spans="1:13" ht="12.75">
      <c r="A25" t="s">
        <v>154</v>
      </c>
      <c r="B25">
        <v>1904</v>
      </c>
      <c r="C25">
        <v>2004</v>
      </c>
      <c r="D25">
        <v>1</v>
      </c>
      <c r="E25">
        <v>1904</v>
      </c>
      <c r="F25">
        <v>0</v>
      </c>
      <c r="G25">
        <v>18.75</v>
      </c>
      <c r="H25">
        <v>3.1</v>
      </c>
      <c r="I25">
        <v>2.62</v>
      </c>
      <c r="J25">
        <f t="shared" si="1"/>
        <v>15.725907258064517</v>
      </c>
      <c r="K25">
        <f>INT((J25-I25)/I25)+1</f>
        <v>6</v>
      </c>
      <c r="L25">
        <f>E25-K25</f>
        <v>1898</v>
      </c>
      <c r="M25">
        <v>1992</v>
      </c>
    </row>
    <row r="26" spans="1:13" ht="12.75">
      <c r="A26" t="s">
        <v>155</v>
      </c>
      <c r="B26">
        <v>1919</v>
      </c>
      <c r="C26">
        <v>2004</v>
      </c>
      <c r="D26">
        <v>1</v>
      </c>
      <c r="E26">
        <v>1919</v>
      </c>
      <c r="F26">
        <v>0</v>
      </c>
      <c r="G26">
        <v>48.4</v>
      </c>
      <c r="H26">
        <v>4.26</v>
      </c>
      <c r="I26">
        <v>2.78</v>
      </c>
      <c r="J26">
        <f t="shared" si="1"/>
        <v>70.86708920187793</v>
      </c>
      <c r="M26">
        <v>1973</v>
      </c>
    </row>
    <row r="27" spans="1:12" ht="12.75">
      <c r="A27" t="s">
        <v>156</v>
      </c>
      <c r="B27">
        <v>1818</v>
      </c>
      <c r="C27">
        <v>2004</v>
      </c>
      <c r="D27">
        <v>1</v>
      </c>
      <c r="E27">
        <v>1787</v>
      </c>
      <c r="F27">
        <v>12.7</v>
      </c>
      <c r="G27">
        <v>8.12</v>
      </c>
      <c r="H27">
        <v>1.2</v>
      </c>
      <c r="I27">
        <v>0.88</v>
      </c>
      <c r="J27">
        <f t="shared" si="1"/>
        <v>7.468166666666665</v>
      </c>
      <c r="K27">
        <f>INT((J27-I27)/I27)+1</f>
        <v>8</v>
      </c>
      <c r="L27">
        <f>E27-K27</f>
        <v>1779</v>
      </c>
    </row>
    <row r="28" spans="1:10" ht="12.75">
      <c r="A28" t="s">
        <v>157</v>
      </c>
      <c r="B28">
        <v>1853</v>
      </c>
      <c r="C28">
        <v>2004</v>
      </c>
      <c r="D28">
        <v>1</v>
      </c>
      <c r="E28">
        <v>1853</v>
      </c>
      <c r="F28">
        <v>0</v>
      </c>
      <c r="G28">
        <v>16.19</v>
      </c>
      <c r="H28">
        <v>1.11</v>
      </c>
      <c r="J28">
        <f t="shared" si="1"/>
        <v>30.072578828828828</v>
      </c>
    </row>
    <row r="29" spans="1:10" ht="12.75">
      <c r="A29" t="s">
        <v>158</v>
      </c>
      <c r="B29">
        <v>1906</v>
      </c>
      <c r="C29">
        <v>2004</v>
      </c>
      <c r="D29">
        <v>1</v>
      </c>
      <c r="E29">
        <v>1906</v>
      </c>
      <c r="F29">
        <v>0</v>
      </c>
      <c r="G29">
        <v>17.6</v>
      </c>
      <c r="H29">
        <v>1.52</v>
      </c>
      <c r="J29">
        <f t="shared" si="1"/>
        <v>26.23368421052632</v>
      </c>
    </row>
    <row r="30" spans="1:12" ht="12.75">
      <c r="A30" t="s">
        <v>159</v>
      </c>
      <c r="B30">
        <v>1890</v>
      </c>
      <c r="C30">
        <v>2004</v>
      </c>
      <c r="D30">
        <v>1</v>
      </c>
      <c r="E30">
        <v>1890</v>
      </c>
      <c r="F30">
        <v>0</v>
      </c>
      <c r="G30">
        <v>15.27</v>
      </c>
      <c r="H30">
        <v>2.43</v>
      </c>
      <c r="I30">
        <v>2.41</v>
      </c>
      <c r="J30">
        <f t="shared" si="1"/>
        <v>13.20949074074074</v>
      </c>
      <c r="K30">
        <f>INT((J30-I30)/I30)+1</f>
        <v>5</v>
      </c>
      <c r="L30">
        <f>E30-K30</f>
        <v>1885</v>
      </c>
    </row>
    <row r="31" spans="1:14" ht="12.75">
      <c r="A31" t="s">
        <v>160</v>
      </c>
      <c r="B31">
        <v>1894</v>
      </c>
      <c r="C31">
        <v>2004</v>
      </c>
      <c r="D31">
        <v>1</v>
      </c>
      <c r="E31">
        <v>1894</v>
      </c>
      <c r="F31">
        <v>0</v>
      </c>
      <c r="G31">
        <v>14.16</v>
      </c>
      <c r="H31">
        <v>2.03</v>
      </c>
      <c r="I31">
        <v>1.09</v>
      </c>
      <c r="J31">
        <f t="shared" si="1"/>
        <v>13.361403940886703</v>
      </c>
      <c r="K31">
        <f>INT((J31-I31)/I31)+1</f>
        <v>12</v>
      </c>
      <c r="L31">
        <f>E31-K31</f>
        <v>1882</v>
      </c>
      <c r="M31">
        <v>1923</v>
      </c>
      <c r="N31">
        <v>1987</v>
      </c>
    </row>
    <row r="32" spans="1:13" ht="12.75">
      <c r="A32" t="s">
        <v>161</v>
      </c>
      <c r="B32">
        <v>1901</v>
      </c>
      <c r="C32">
        <v>2004</v>
      </c>
      <c r="D32">
        <v>1</v>
      </c>
      <c r="E32">
        <v>1901</v>
      </c>
      <c r="F32">
        <v>0</v>
      </c>
      <c r="G32">
        <v>29.12</v>
      </c>
      <c r="H32">
        <v>2.18</v>
      </c>
      <c r="I32">
        <v>1.61</v>
      </c>
      <c r="J32">
        <f t="shared" si="1"/>
        <v>49.71238532110092</v>
      </c>
      <c r="M32">
        <v>1926</v>
      </c>
    </row>
    <row r="33" spans="1:13" ht="12.75">
      <c r="A33" t="s">
        <v>162</v>
      </c>
      <c r="B33">
        <v>1933</v>
      </c>
      <c r="C33">
        <v>2004</v>
      </c>
      <c r="D33">
        <v>1</v>
      </c>
      <c r="E33">
        <v>1933</v>
      </c>
      <c r="F33">
        <v>0</v>
      </c>
      <c r="G33">
        <v>17.89</v>
      </c>
      <c r="H33">
        <v>1.14</v>
      </c>
      <c r="J33">
        <f t="shared" si="1"/>
        <v>35.66343201754386</v>
      </c>
      <c r="M33">
        <v>1948</v>
      </c>
    </row>
    <row r="34" spans="1:13" ht="12.75">
      <c r="A34" t="s">
        <v>163</v>
      </c>
      <c r="B34">
        <v>1924</v>
      </c>
      <c r="C34">
        <v>2004</v>
      </c>
      <c r="D34">
        <v>1</v>
      </c>
      <c r="E34">
        <v>1924</v>
      </c>
      <c r="F34">
        <v>0</v>
      </c>
      <c r="G34">
        <v>17.37</v>
      </c>
      <c r="H34">
        <v>2.01</v>
      </c>
      <c r="I34">
        <v>1.31</v>
      </c>
      <c r="J34">
        <f t="shared" si="1"/>
        <v>19.76848880597015</v>
      </c>
      <c r="K34">
        <f>INT((J34-I34)/I34)+1</f>
        <v>15</v>
      </c>
      <c r="L34">
        <f>E34-K34</f>
        <v>1909</v>
      </c>
      <c r="M34">
        <v>1946</v>
      </c>
    </row>
    <row r="35" spans="1:10" ht="12.75">
      <c r="A35" t="s">
        <v>164</v>
      </c>
      <c r="B35">
        <v>1898</v>
      </c>
      <c r="C35">
        <v>2005</v>
      </c>
      <c r="D35">
        <v>1</v>
      </c>
      <c r="E35">
        <v>1897</v>
      </c>
      <c r="F35">
        <v>0.65</v>
      </c>
      <c r="J35">
        <v>0</v>
      </c>
    </row>
    <row r="36" spans="1:13" ht="12.75">
      <c r="A36" t="s">
        <v>165</v>
      </c>
      <c r="B36">
        <v>1897</v>
      </c>
      <c r="C36">
        <v>2005</v>
      </c>
      <c r="D36">
        <v>1</v>
      </c>
      <c r="E36">
        <v>1896</v>
      </c>
      <c r="F36">
        <v>0.87</v>
      </c>
      <c r="J36">
        <v>0</v>
      </c>
      <c r="K36">
        <v>0</v>
      </c>
      <c r="L36">
        <f>E36-K36</f>
        <v>1896</v>
      </c>
      <c r="M36">
        <v>1935</v>
      </c>
    </row>
    <row r="37" spans="1:12" ht="12.75">
      <c r="A37" t="s">
        <v>166</v>
      </c>
      <c r="B37">
        <v>1905</v>
      </c>
      <c r="C37">
        <v>2005</v>
      </c>
      <c r="D37">
        <v>1</v>
      </c>
      <c r="E37">
        <v>1905</v>
      </c>
      <c r="F37">
        <v>0</v>
      </c>
      <c r="G37">
        <v>9.67</v>
      </c>
      <c r="H37">
        <v>2.81</v>
      </c>
      <c r="I37">
        <v>1.81</v>
      </c>
      <c r="J37">
        <f>((G37^2)/(8*H37))+(H37/2)</f>
        <v>5.564648576512456</v>
      </c>
      <c r="K37">
        <f>INT((J37-I37)/I37)+1</f>
        <v>3</v>
      </c>
      <c r="L37">
        <f>E37-K37</f>
        <v>1902</v>
      </c>
    </row>
    <row r="38" spans="1:12" ht="12.75">
      <c r="A38" t="s">
        <v>167</v>
      </c>
      <c r="B38">
        <v>1917</v>
      </c>
      <c r="C38">
        <v>2005</v>
      </c>
      <c r="D38">
        <v>1</v>
      </c>
      <c r="E38">
        <v>1917</v>
      </c>
      <c r="F38">
        <v>0</v>
      </c>
      <c r="G38">
        <v>13.03</v>
      </c>
      <c r="H38">
        <v>1.12</v>
      </c>
      <c r="I38">
        <v>1.33</v>
      </c>
      <c r="J38">
        <f>((G38^2)/(8*H38))+(H38/2)</f>
        <v>19.50876116071428</v>
      </c>
      <c r="K38">
        <f>INT((J38-I38)/I38)+1</f>
        <v>14</v>
      </c>
      <c r="L38">
        <f>E38-K38</f>
        <v>1903</v>
      </c>
    </row>
    <row r="39" spans="1:13" ht="12.75">
      <c r="A39" t="s">
        <v>168</v>
      </c>
      <c r="B39">
        <v>1946</v>
      </c>
      <c r="C39">
        <v>2005</v>
      </c>
      <c r="D39">
        <v>1</v>
      </c>
      <c r="E39">
        <v>1946</v>
      </c>
      <c r="F39">
        <v>0</v>
      </c>
      <c r="J39">
        <v>60</v>
      </c>
      <c r="M39">
        <v>1985</v>
      </c>
    </row>
    <row r="40" spans="1:14" ht="12.75">
      <c r="A40" t="s">
        <v>169</v>
      </c>
      <c r="B40">
        <v>1809</v>
      </c>
      <c r="C40">
        <v>2005</v>
      </c>
      <c r="D40">
        <v>1</v>
      </c>
      <c r="E40">
        <v>1809</v>
      </c>
      <c r="F40">
        <v>0</v>
      </c>
      <c r="G40">
        <v>10.8</v>
      </c>
      <c r="H40">
        <v>0.94</v>
      </c>
      <c r="I40">
        <v>0.87</v>
      </c>
      <c r="J40">
        <f>((G40^2)/(8*H40))+(H40/2)</f>
        <v>15.980638297872344</v>
      </c>
      <c r="K40">
        <f>INT((J40-I40)/I40)+1</f>
        <v>18</v>
      </c>
      <c r="L40">
        <f>E40-K40</f>
        <v>1791</v>
      </c>
      <c r="M40">
        <v>1852</v>
      </c>
      <c r="N40">
        <v>1888</v>
      </c>
    </row>
    <row r="41" spans="1:13" ht="12.75">
      <c r="A41" t="s">
        <v>170</v>
      </c>
      <c r="B41">
        <v>1816</v>
      </c>
      <c r="C41">
        <v>2005</v>
      </c>
      <c r="D41">
        <v>1</v>
      </c>
      <c r="E41">
        <v>1816</v>
      </c>
      <c r="F41">
        <v>0</v>
      </c>
      <c r="G41">
        <v>7.83</v>
      </c>
      <c r="H41">
        <v>0.65</v>
      </c>
      <c r="I41">
        <v>0.297</v>
      </c>
      <c r="J41">
        <f>((G41^2)/(8*H41))+(H41/2)</f>
        <v>12.115173076923076</v>
      </c>
      <c r="M41">
        <v>1888</v>
      </c>
    </row>
    <row r="42" spans="1:12" ht="12.75">
      <c r="A42" t="s">
        <v>171</v>
      </c>
      <c r="B42">
        <v>1952</v>
      </c>
      <c r="C42">
        <v>2005</v>
      </c>
      <c r="D42">
        <v>1</v>
      </c>
      <c r="E42">
        <v>1952</v>
      </c>
      <c r="F42">
        <v>0</v>
      </c>
      <c r="G42">
        <v>8.75</v>
      </c>
      <c r="H42">
        <v>2.39</v>
      </c>
      <c r="I42">
        <v>1.4</v>
      </c>
      <c r="J42">
        <f>((G42^2)/(8*H42))+(H42/2)</f>
        <v>5.199314853556485</v>
      </c>
      <c r="K42">
        <f>INT((J42-I42)/I42)+1</f>
        <v>3</v>
      </c>
      <c r="L42">
        <f>E42-K42</f>
        <v>1949</v>
      </c>
    </row>
    <row r="43" spans="1:10" ht="12.75">
      <c r="A43" t="s">
        <v>172</v>
      </c>
      <c r="B43">
        <v>1958</v>
      </c>
      <c r="C43">
        <v>2005</v>
      </c>
      <c r="D43">
        <v>1</v>
      </c>
      <c r="E43">
        <v>1958</v>
      </c>
      <c r="F43">
        <v>0</v>
      </c>
      <c r="G43">
        <v>6.45</v>
      </c>
      <c r="H43">
        <v>1.92</v>
      </c>
      <c r="J43">
        <f>((G43^2)/(8*H43))+(H43/2)</f>
        <v>3.66849609375</v>
      </c>
    </row>
    <row r="44" spans="1:10" ht="12.75">
      <c r="A44" t="s">
        <v>173</v>
      </c>
      <c r="B44">
        <v>1892</v>
      </c>
      <c r="C44">
        <v>2005</v>
      </c>
      <c r="D44">
        <v>1</v>
      </c>
      <c r="E44">
        <v>1892</v>
      </c>
      <c r="F44">
        <v>0</v>
      </c>
      <c r="G44">
        <v>13.2</v>
      </c>
      <c r="H44">
        <v>2.69</v>
      </c>
      <c r="J44">
        <f>((G44^2)/(8*H44))+(H44/2)</f>
        <v>9.441654275092937</v>
      </c>
    </row>
    <row r="45" spans="1:12" ht="12.75">
      <c r="A45" t="s">
        <v>174</v>
      </c>
      <c r="B45">
        <v>1885</v>
      </c>
      <c r="C45">
        <v>2005</v>
      </c>
      <c r="D45">
        <v>1</v>
      </c>
      <c r="E45">
        <v>1883</v>
      </c>
      <c r="F45">
        <v>1.47</v>
      </c>
      <c r="J45">
        <v>0</v>
      </c>
      <c r="K45">
        <v>0</v>
      </c>
      <c r="L45">
        <f>E45-K45</f>
        <v>1883</v>
      </c>
    </row>
    <row r="46" spans="1:14" ht="12.75">
      <c r="A46" t="s">
        <v>175</v>
      </c>
      <c r="B46">
        <v>1878</v>
      </c>
      <c r="C46">
        <v>2005</v>
      </c>
      <c r="D46">
        <v>1</v>
      </c>
      <c r="E46">
        <v>1878</v>
      </c>
      <c r="F46">
        <v>0</v>
      </c>
      <c r="G46">
        <v>9.41</v>
      </c>
      <c r="H46">
        <v>1.4</v>
      </c>
      <c r="I46">
        <v>1.33</v>
      </c>
      <c r="J46">
        <f>((G46^2)/(8*H46))+(H46/2)</f>
        <v>8.606080357142858</v>
      </c>
      <c r="M46">
        <v>1920</v>
      </c>
      <c r="N46">
        <v>1992</v>
      </c>
    </row>
    <row r="47" spans="1:12" ht="12.75">
      <c r="A47" t="s">
        <v>176</v>
      </c>
      <c r="B47">
        <v>1869</v>
      </c>
      <c r="C47">
        <v>2005</v>
      </c>
      <c r="D47">
        <v>1</v>
      </c>
      <c r="E47">
        <v>1866</v>
      </c>
      <c r="F47">
        <v>1.43</v>
      </c>
      <c r="J47">
        <v>0</v>
      </c>
      <c r="K47">
        <v>0</v>
      </c>
      <c r="L47">
        <f>E47-K47</f>
        <v>1866</v>
      </c>
    </row>
    <row r="48" spans="1:13" ht="12.75">
      <c r="A48" t="s">
        <v>177</v>
      </c>
      <c r="B48">
        <v>1883</v>
      </c>
      <c r="C48">
        <v>2004</v>
      </c>
      <c r="D48">
        <v>1</v>
      </c>
      <c r="E48">
        <v>1883</v>
      </c>
      <c r="F48">
        <v>0</v>
      </c>
      <c r="G48">
        <v>5.67</v>
      </c>
      <c r="H48">
        <v>1.07</v>
      </c>
      <c r="J48">
        <f>((G48^2)/(8*H48))+(H48/2)</f>
        <v>4.29071261682243</v>
      </c>
      <c r="M48">
        <v>1942</v>
      </c>
    </row>
    <row r="49" spans="1:14" ht="12.75">
      <c r="A49" t="s">
        <v>178</v>
      </c>
      <c r="B49">
        <v>1873</v>
      </c>
      <c r="C49">
        <v>2004</v>
      </c>
      <c r="D49">
        <v>1</v>
      </c>
      <c r="E49">
        <v>1871</v>
      </c>
      <c r="F49">
        <v>0.69</v>
      </c>
      <c r="J49">
        <v>0</v>
      </c>
      <c r="K49">
        <v>0</v>
      </c>
      <c r="L49">
        <f>E49-K49</f>
        <v>1871</v>
      </c>
      <c r="M49">
        <v>1923</v>
      </c>
      <c r="N49">
        <v>1949</v>
      </c>
    </row>
    <row r="50" spans="1:10" ht="12.75">
      <c r="A50" t="s">
        <v>179</v>
      </c>
      <c r="B50">
        <v>1855</v>
      </c>
      <c r="C50">
        <v>2005</v>
      </c>
      <c r="D50">
        <v>1</v>
      </c>
      <c r="E50">
        <v>1855</v>
      </c>
      <c r="F50">
        <v>0</v>
      </c>
      <c r="G50">
        <v>13.04</v>
      </c>
      <c r="H50">
        <v>1.1</v>
      </c>
      <c r="J50">
        <f aca="true" t="shared" si="2" ref="J50:J62">((G50^2)/(8*H50))+(H50/2)</f>
        <v>19.87290909090909</v>
      </c>
    </row>
    <row r="51" spans="1:14" ht="12.75">
      <c r="A51" t="s">
        <v>180</v>
      </c>
      <c r="B51">
        <v>1854</v>
      </c>
      <c r="C51">
        <v>2005</v>
      </c>
      <c r="D51">
        <v>1</v>
      </c>
      <c r="E51">
        <v>1854</v>
      </c>
      <c r="F51">
        <v>0</v>
      </c>
      <c r="G51">
        <v>14.27</v>
      </c>
      <c r="H51">
        <v>1.26</v>
      </c>
      <c r="I51">
        <v>0.59</v>
      </c>
      <c r="J51">
        <f t="shared" si="2"/>
        <v>20.831676587301583</v>
      </c>
      <c r="K51">
        <f>INT((J51-I51)/I51)+1</f>
        <v>35</v>
      </c>
      <c r="L51">
        <f>E51-K51</f>
        <v>1819</v>
      </c>
      <c r="M51">
        <v>1885</v>
      </c>
      <c r="N51">
        <v>1991</v>
      </c>
    </row>
    <row r="52" spans="1:13" ht="12.75">
      <c r="A52" t="s">
        <v>181</v>
      </c>
      <c r="B52">
        <v>1883</v>
      </c>
      <c r="C52">
        <v>2003</v>
      </c>
      <c r="D52">
        <v>1</v>
      </c>
      <c r="E52">
        <v>1883</v>
      </c>
      <c r="F52">
        <v>0</v>
      </c>
      <c r="G52">
        <v>7.59</v>
      </c>
      <c r="H52">
        <v>2.9</v>
      </c>
      <c r="I52">
        <v>1.76</v>
      </c>
      <c r="J52">
        <f t="shared" si="2"/>
        <v>3.9331077586206895</v>
      </c>
      <c r="K52">
        <f>INT((J52-I52)/I52)+1</f>
        <v>2</v>
      </c>
      <c r="L52">
        <f>E52-K52</f>
        <v>1881</v>
      </c>
      <c r="M52">
        <v>1951</v>
      </c>
    </row>
    <row r="53" spans="1:10" ht="12.75">
      <c r="A53" t="s">
        <v>182</v>
      </c>
      <c r="B53">
        <v>1885</v>
      </c>
      <c r="C53">
        <v>2004</v>
      </c>
      <c r="D53">
        <v>1</v>
      </c>
      <c r="E53">
        <v>1885</v>
      </c>
      <c r="F53">
        <v>0</v>
      </c>
      <c r="G53">
        <v>11.52</v>
      </c>
      <c r="H53">
        <v>2.43</v>
      </c>
      <c r="J53">
        <f t="shared" si="2"/>
        <v>8.041666666666666</v>
      </c>
    </row>
    <row r="54" spans="1:10" ht="12.75">
      <c r="A54" t="s">
        <v>183</v>
      </c>
      <c r="B54">
        <v>1960</v>
      </c>
      <c r="C54">
        <v>2005</v>
      </c>
      <c r="D54">
        <v>1</v>
      </c>
      <c r="E54">
        <v>1960</v>
      </c>
      <c r="F54">
        <v>0</v>
      </c>
      <c r="G54">
        <v>29.57</v>
      </c>
      <c r="H54">
        <v>4.7</v>
      </c>
      <c r="I54">
        <v>2.58</v>
      </c>
      <c r="J54">
        <f t="shared" si="2"/>
        <v>25.60491755319149</v>
      </c>
    </row>
    <row r="55" spans="1:12" ht="12.75">
      <c r="A55" t="s">
        <v>184</v>
      </c>
      <c r="B55">
        <v>1954</v>
      </c>
      <c r="C55">
        <v>2005</v>
      </c>
      <c r="D55">
        <v>1</v>
      </c>
      <c r="E55">
        <v>1954</v>
      </c>
      <c r="F55">
        <v>0</v>
      </c>
      <c r="G55">
        <v>15.56</v>
      </c>
      <c r="H55">
        <v>2.96</v>
      </c>
      <c r="I55">
        <v>2.24</v>
      </c>
      <c r="J55">
        <f t="shared" si="2"/>
        <v>11.704391891891893</v>
      </c>
      <c r="K55">
        <f>INT((J55-I55)/I55)+1</f>
        <v>5</v>
      </c>
      <c r="L55">
        <f>E55-K55</f>
        <v>1949</v>
      </c>
    </row>
    <row r="56" spans="1:10" ht="12.75">
      <c r="A56" t="s">
        <v>185</v>
      </c>
      <c r="B56">
        <v>1953</v>
      </c>
      <c r="C56">
        <v>2005</v>
      </c>
      <c r="D56">
        <v>1</v>
      </c>
      <c r="E56">
        <v>1953</v>
      </c>
      <c r="F56">
        <v>0</v>
      </c>
      <c r="G56">
        <v>30.34</v>
      </c>
      <c r="H56">
        <v>3.86</v>
      </c>
      <c r="I56">
        <v>3.3</v>
      </c>
      <c r="J56">
        <f t="shared" si="2"/>
        <v>31.739443005181347</v>
      </c>
    </row>
    <row r="57" spans="1:12" ht="12.75">
      <c r="A57" t="s">
        <v>186</v>
      </c>
      <c r="B57">
        <v>1950</v>
      </c>
      <c r="C57">
        <v>2005</v>
      </c>
      <c r="D57">
        <v>1</v>
      </c>
      <c r="E57">
        <v>1950</v>
      </c>
      <c r="F57">
        <v>0</v>
      </c>
      <c r="G57">
        <v>28.26</v>
      </c>
      <c r="H57">
        <v>4.24</v>
      </c>
      <c r="I57">
        <v>3.18</v>
      </c>
      <c r="J57">
        <f t="shared" si="2"/>
        <v>25.664445754716986</v>
      </c>
      <c r="K57">
        <f>INT((J57-I57)/I57)+1</f>
        <v>8</v>
      </c>
      <c r="L57">
        <f>E57-K57</f>
        <v>1942</v>
      </c>
    </row>
    <row r="58" spans="1:12" ht="12.75">
      <c r="A58" t="s">
        <v>187</v>
      </c>
      <c r="B58">
        <v>1953</v>
      </c>
      <c r="C58">
        <v>2005</v>
      </c>
      <c r="D58">
        <v>1</v>
      </c>
      <c r="E58">
        <v>1953</v>
      </c>
      <c r="F58">
        <v>0</v>
      </c>
      <c r="G58">
        <v>11.86</v>
      </c>
      <c r="H58">
        <v>2.56</v>
      </c>
      <c r="I58">
        <v>1.78</v>
      </c>
      <c r="J58">
        <f t="shared" si="2"/>
        <v>8.148144531249999</v>
      </c>
      <c r="K58">
        <f>INT((J58-I58)/I58)+1</f>
        <v>4</v>
      </c>
      <c r="L58">
        <f>E58-K58</f>
        <v>1949</v>
      </c>
    </row>
    <row r="59" spans="1:10" ht="12.75">
      <c r="A59" t="s">
        <v>188</v>
      </c>
      <c r="B59">
        <v>1959</v>
      </c>
      <c r="C59">
        <v>2005</v>
      </c>
      <c r="D59">
        <v>1</v>
      </c>
      <c r="E59">
        <v>1959</v>
      </c>
      <c r="F59">
        <v>0</v>
      </c>
      <c r="G59">
        <v>26.85</v>
      </c>
      <c r="H59">
        <v>4.9</v>
      </c>
      <c r="J59">
        <f t="shared" si="2"/>
        <v>20.840880102040817</v>
      </c>
    </row>
    <row r="60" spans="1:10" ht="12.75">
      <c r="A60" t="s">
        <v>189</v>
      </c>
      <c r="B60">
        <v>1941</v>
      </c>
      <c r="C60">
        <v>2005</v>
      </c>
      <c r="D60">
        <v>1</v>
      </c>
      <c r="E60">
        <v>1941</v>
      </c>
      <c r="F60">
        <v>0</v>
      </c>
      <c r="G60">
        <v>13.47</v>
      </c>
      <c r="H60">
        <v>1.84</v>
      </c>
      <c r="J60">
        <f t="shared" si="2"/>
        <v>13.246148097826088</v>
      </c>
    </row>
    <row r="61" spans="1:13" ht="12.75">
      <c r="A61" t="s">
        <v>190</v>
      </c>
      <c r="B61">
        <v>1932</v>
      </c>
      <c r="C61">
        <v>2005</v>
      </c>
      <c r="D61">
        <v>1</v>
      </c>
      <c r="E61">
        <v>1932</v>
      </c>
      <c r="F61">
        <v>0</v>
      </c>
      <c r="G61">
        <v>16.99</v>
      </c>
      <c r="H61">
        <v>3.24</v>
      </c>
      <c r="I61">
        <v>2.33</v>
      </c>
      <c r="J61">
        <f t="shared" si="2"/>
        <v>12.756577932098761</v>
      </c>
      <c r="K61">
        <f>INT((J61-I61)/I61)+1</f>
        <v>5</v>
      </c>
      <c r="L61">
        <f>E61-K61</f>
        <v>1927</v>
      </c>
      <c r="M61">
        <v>1950</v>
      </c>
    </row>
    <row r="62" spans="1:10" ht="12.75">
      <c r="A62" t="s">
        <v>191</v>
      </c>
      <c r="B62">
        <v>1961</v>
      </c>
      <c r="C62">
        <v>2005</v>
      </c>
      <c r="D62">
        <v>1</v>
      </c>
      <c r="E62">
        <v>1961</v>
      </c>
      <c r="F62">
        <v>0</v>
      </c>
      <c r="G62">
        <v>10.9</v>
      </c>
      <c r="H62">
        <v>2.69</v>
      </c>
      <c r="I62">
        <v>2.16</v>
      </c>
      <c r="J62">
        <f t="shared" si="2"/>
        <v>6.865910780669145</v>
      </c>
    </row>
    <row r="63" spans="1:12" ht="12.75">
      <c r="A63" t="s">
        <v>192</v>
      </c>
      <c r="B63">
        <v>1959</v>
      </c>
      <c r="C63">
        <v>2005</v>
      </c>
      <c r="D63">
        <v>1</v>
      </c>
      <c r="E63">
        <v>1957</v>
      </c>
      <c r="F63">
        <v>1.9</v>
      </c>
      <c r="J63">
        <v>0</v>
      </c>
      <c r="K63">
        <v>0</v>
      </c>
      <c r="L63">
        <f>E63-K63</f>
        <v>1957</v>
      </c>
    </row>
    <row r="64" spans="1:13" ht="12.75">
      <c r="A64" t="s">
        <v>193</v>
      </c>
      <c r="B64">
        <v>1944</v>
      </c>
      <c r="C64">
        <v>2005</v>
      </c>
      <c r="D64">
        <v>1</v>
      </c>
      <c r="E64">
        <v>1944</v>
      </c>
      <c r="F64">
        <v>0</v>
      </c>
      <c r="G64">
        <v>13.03</v>
      </c>
      <c r="H64">
        <v>0.847</v>
      </c>
      <c r="J64">
        <f>((G64^2)/(8*H64))+(H64/2)</f>
        <v>25.47971310507674</v>
      </c>
      <c r="M64">
        <v>1985</v>
      </c>
    </row>
    <row r="65" spans="1:12" ht="12.75">
      <c r="A65" t="s">
        <v>194</v>
      </c>
      <c r="B65">
        <v>1936</v>
      </c>
      <c r="C65">
        <v>2005</v>
      </c>
      <c r="D65">
        <v>1</v>
      </c>
      <c r="E65">
        <v>1936</v>
      </c>
      <c r="F65">
        <v>0</v>
      </c>
      <c r="G65">
        <v>12.52</v>
      </c>
      <c r="H65">
        <v>1.58</v>
      </c>
      <c r="I65">
        <v>1.18</v>
      </c>
      <c r="J65">
        <f>((G65^2)/(8*H65))+(H65/2)</f>
        <v>13.191139240506327</v>
      </c>
      <c r="K65">
        <f>INT((J65-I65)/I65)+1</f>
        <v>11</v>
      </c>
      <c r="L65">
        <f>E65-K65</f>
        <v>1925</v>
      </c>
    </row>
    <row r="66" spans="1:10" ht="12.75">
      <c r="A66" t="s">
        <v>195</v>
      </c>
      <c r="B66">
        <v>1950</v>
      </c>
      <c r="C66">
        <v>2005</v>
      </c>
      <c r="D66">
        <v>1</v>
      </c>
      <c r="E66">
        <v>1950</v>
      </c>
      <c r="F66">
        <v>0</v>
      </c>
      <c r="G66">
        <v>16.2</v>
      </c>
      <c r="H66">
        <v>4.73</v>
      </c>
      <c r="I66">
        <v>2.52</v>
      </c>
      <c r="J66">
        <f>((G66^2)/(8*H66))+(H66/2)</f>
        <v>9.30051797040169</v>
      </c>
    </row>
    <row r="67" spans="1:12" ht="12.75">
      <c r="A67" t="s">
        <v>196</v>
      </c>
      <c r="B67">
        <v>1943</v>
      </c>
      <c r="C67">
        <v>2005</v>
      </c>
      <c r="D67">
        <v>1</v>
      </c>
      <c r="E67">
        <v>1943</v>
      </c>
      <c r="F67">
        <v>0</v>
      </c>
      <c r="G67">
        <v>4.4</v>
      </c>
      <c r="H67">
        <v>1.44</v>
      </c>
      <c r="I67">
        <v>0.78</v>
      </c>
      <c r="J67">
        <f>((G67^2)/(8*H67))+(H67/2)</f>
        <v>2.400555555555556</v>
      </c>
      <c r="K67">
        <f>INT((J67-I67)/I67)+1</f>
        <v>3</v>
      </c>
      <c r="L67">
        <f>E67-K67</f>
        <v>1940</v>
      </c>
    </row>
    <row r="68" spans="1:12" ht="12.75">
      <c r="A68" t="s">
        <v>197</v>
      </c>
      <c r="B68">
        <v>1954</v>
      </c>
      <c r="C68">
        <v>2005</v>
      </c>
      <c r="D68">
        <v>1</v>
      </c>
      <c r="E68">
        <v>1954</v>
      </c>
      <c r="F68">
        <v>0</v>
      </c>
      <c r="G68">
        <v>30.5</v>
      </c>
      <c r="H68">
        <v>5.3</v>
      </c>
      <c r="I68">
        <v>2.95</v>
      </c>
      <c r="J68">
        <f>((G68^2)/(8*H68))+(H68/2)</f>
        <v>24.589858490566037</v>
      </c>
      <c r="K68">
        <f>INT((J68-I68)/I68)+1</f>
        <v>8</v>
      </c>
      <c r="L68">
        <f>E68-K68</f>
        <v>1946</v>
      </c>
    </row>
    <row r="69" spans="1:10" ht="12.75">
      <c r="A69" t="s">
        <v>198</v>
      </c>
      <c r="B69">
        <v>1955</v>
      </c>
      <c r="C69">
        <v>2005</v>
      </c>
      <c r="D69">
        <v>1</v>
      </c>
      <c r="E69">
        <v>1955</v>
      </c>
      <c r="F69">
        <v>0</v>
      </c>
      <c r="J69">
        <v>22</v>
      </c>
    </row>
    <row r="70" spans="1:13" ht="12.75">
      <c r="A70" t="s">
        <v>199</v>
      </c>
      <c r="B70">
        <v>1858</v>
      </c>
      <c r="C70">
        <v>2005</v>
      </c>
      <c r="D70">
        <v>1</v>
      </c>
      <c r="E70">
        <v>1830</v>
      </c>
      <c r="F70">
        <v>12.44</v>
      </c>
      <c r="J70">
        <v>0</v>
      </c>
      <c r="K70">
        <v>0</v>
      </c>
      <c r="L70">
        <f>E70-K70</f>
        <v>1830</v>
      </c>
      <c r="M70">
        <v>1897</v>
      </c>
    </row>
    <row r="71" spans="1:13" ht="12.75">
      <c r="A71" t="s">
        <v>200</v>
      </c>
      <c r="B71">
        <v>1877</v>
      </c>
      <c r="C71">
        <v>2005</v>
      </c>
      <c r="D71">
        <v>1</v>
      </c>
      <c r="E71">
        <v>1877</v>
      </c>
      <c r="F71">
        <v>0</v>
      </c>
      <c r="G71">
        <v>21.26</v>
      </c>
      <c r="H71">
        <v>1.96</v>
      </c>
      <c r="J71">
        <f>((G71^2)/(8*H71))+(H71/2)</f>
        <v>29.80573979591837</v>
      </c>
      <c r="M71">
        <v>1897</v>
      </c>
    </row>
    <row r="72" spans="1:10" ht="12.75">
      <c r="A72" t="s">
        <v>201</v>
      </c>
      <c r="B72">
        <v>1903</v>
      </c>
      <c r="C72">
        <v>2005</v>
      </c>
      <c r="D72">
        <v>1</v>
      </c>
      <c r="E72">
        <v>1903</v>
      </c>
      <c r="F72">
        <v>0</v>
      </c>
      <c r="G72">
        <v>24.2</v>
      </c>
      <c r="H72">
        <v>3.3</v>
      </c>
      <c r="J72">
        <f>((G72^2)/(8*H72))+(H72/2)</f>
        <v>23.833333333333332</v>
      </c>
    </row>
    <row r="73" spans="1:12" ht="12.75">
      <c r="A73" t="s">
        <v>202</v>
      </c>
      <c r="B73">
        <v>1897</v>
      </c>
      <c r="C73">
        <v>2005</v>
      </c>
      <c r="D73">
        <v>1</v>
      </c>
      <c r="E73">
        <v>1895</v>
      </c>
      <c r="F73">
        <v>2.08</v>
      </c>
      <c r="J73">
        <v>0</v>
      </c>
      <c r="K73">
        <v>0</v>
      </c>
      <c r="L73">
        <f>E73-K73</f>
        <v>1895</v>
      </c>
    </row>
    <row r="74" spans="1:10" ht="12.75">
      <c r="A74" t="s">
        <v>203</v>
      </c>
      <c r="B74">
        <v>1928</v>
      </c>
      <c r="C74">
        <v>2005</v>
      </c>
      <c r="D74">
        <v>1</v>
      </c>
      <c r="E74">
        <v>1928</v>
      </c>
      <c r="F74">
        <v>0</v>
      </c>
      <c r="G74">
        <v>19.65</v>
      </c>
      <c r="H74">
        <v>1.95</v>
      </c>
      <c r="J74">
        <f>((G74^2)/(8*H74))+(H74/2)</f>
        <v>25.726442307692306</v>
      </c>
    </row>
    <row r="75" spans="1:12" ht="12.75">
      <c r="A75" t="s">
        <v>204</v>
      </c>
      <c r="B75">
        <v>1914</v>
      </c>
      <c r="C75">
        <v>2005</v>
      </c>
      <c r="D75">
        <v>1</v>
      </c>
      <c r="E75">
        <v>1914</v>
      </c>
      <c r="F75">
        <v>0</v>
      </c>
      <c r="G75">
        <v>12.86</v>
      </c>
      <c r="H75">
        <v>2.47</v>
      </c>
      <c r="I75">
        <v>1.43</v>
      </c>
      <c r="J75">
        <f>((G75^2)/(8*H75))+(H75/2)</f>
        <v>9.604412955465586</v>
      </c>
      <c r="K75">
        <f>INT((J75-I75)/I75)+1</f>
        <v>6</v>
      </c>
      <c r="L75">
        <f>E75-K75</f>
        <v>1908</v>
      </c>
    </row>
    <row r="76" spans="1:10" ht="12.75">
      <c r="A76" t="s">
        <v>205</v>
      </c>
      <c r="B76">
        <v>1956</v>
      </c>
      <c r="C76">
        <v>2005</v>
      </c>
      <c r="D76">
        <v>1</v>
      </c>
      <c r="E76">
        <v>1956</v>
      </c>
      <c r="F76">
        <v>0</v>
      </c>
      <c r="G76">
        <v>7.91</v>
      </c>
      <c r="H76">
        <v>1.77</v>
      </c>
      <c r="J76">
        <f>((G76^2)/(8*H76))+(H76/2)</f>
        <v>5.3036511299435025</v>
      </c>
    </row>
    <row r="77" spans="1:12" ht="12.75">
      <c r="A77" t="s">
        <v>206</v>
      </c>
      <c r="B77">
        <v>1956</v>
      </c>
      <c r="C77">
        <v>2005</v>
      </c>
      <c r="D77">
        <v>1</v>
      </c>
      <c r="E77">
        <v>1956</v>
      </c>
      <c r="F77">
        <v>0</v>
      </c>
      <c r="G77">
        <v>9.6</v>
      </c>
      <c r="H77">
        <v>1.98</v>
      </c>
      <c r="I77">
        <v>1.23</v>
      </c>
      <c r="J77">
        <f>((G77^2)/(8*H77))+(H77/2)</f>
        <v>6.808181818181819</v>
      </c>
      <c r="K77">
        <f>INT((J77-I77)/I77)+1</f>
        <v>5</v>
      </c>
      <c r="L77">
        <f>E77-K77</f>
        <v>1951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A1" sqref="A1:IV1"/>
    </sheetView>
  </sheetViews>
  <sheetFormatPr defaultColWidth="11.00390625" defaultRowHeight="12.75"/>
  <cols>
    <col min="2" max="3" width="7.25390625" style="0" customWidth="1"/>
    <col min="4" max="4" width="12.00390625" style="0" customWidth="1"/>
    <col min="5" max="5" width="10.125" style="0" customWidth="1"/>
    <col min="6" max="6" width="14.25390625" style="0" customWidth="1"/>
    <col min="7" max="9" width="7.875" style="0" customWidth="1"/>
    <col min="11" max="12" width="8.75390625" style="0" customWidth="1"/>
  </cols>
  <sheetData>
    <row r="1" spans="1:13" ht="12.75">
      <c r="A1" s="1" t="s">
        <v>642</v>
      </c>
      <c r="B1" s="1" t="s">
        <v>645</v>
      </c>
      <c r="C1" s="1" t="s">
        <v>646</v>
      </c>
      <c r="D1" s="2" t="s">
        <v>647</v>
      </c>
      <c r="E1" s="2" t="s">
        <v>641</v>
      </c>
      <c r="F1" s="2" t="s">
        <v>648</v>
      </c>
      <c r="G1" s="3" t="s">
        <v>637</v>
      </c>
      <c r="H1" s="3" t="s">
        <v>638</v>
      </c>
      <c r="I1" s="3" t="s">
        <v>640</v>
      </c>
      <c r="J1" s="4" t="s">
        <v>644</v>
      </c>
      <c r="K1" s="4" t="s">
        <v>643</v>
      </c>
      <c r="L1" s="4" t="s">
        <v>639</v>
      </c>
      <c r="M1" s="1" t="s">
        <v>457</v>
      </c>
    </row>
    <row r="2" spans="1:12" ht="12.75">
      <c r="A2" t="s">
        <v>458</v>
      </c>
      <c r="B2">
        <v>1959</v>
      </c>
      <c r="C2">
        <v>2004</v>
      </c>
      <c r="D2">
        <v>1</v>
      </c>
      <c r="E2">
        <v>1957</v>
      </c>
      <c r="F2">
        <v>1.02</v>
      </c>
      <c r="J2">
        <v>0</v>
      </c>
      <c r="K2">
        <v>0</v>
      </c>
      <c r="L2">
        <f>E2-K2</f>
        <v>1957</v>
      </c>
    </row>
    <row r="3" spans="1:10" ht="12.75">
      <c r="A3" t="s">
        <v>459</v>
      </c>
      <c r="B3">
        <v>1963</v>
      </c>
      <c r="C3">
        <v>2004</v>
      </c>
      <c r="D3">
        <v>1</v>
      </c>
      <c r="E3">
        <v>1962</v>
      </c>
      <c r="F3">
        <v>4.3</v>
      </c>
      <c r="G3">
        <v>13.47</v>
      </c>
      <c r="H3">
        <v>2.34</v>
      </c>
      <c r="I3">
        <v>4.3</v>
      </c>
      <c r="J3">
        <f>((G3^2)/(8*H3))+(H3/2)</f>
        <v>10.86235576923077</v>
      </c>
    </row>
    <row r="4" spans="1:10" ht="12.75">
      <c r="A4" t="s">
        <v>460</v>
      </c>
      <c r="B4">
        <v>1953</v>
      </c>
      <c r="C4">
        <v>2004</v>
      </c>
      <c r="D4">
        <v>1</v>
      </c>
      <c r="E4">
        <v>1953</v>
      </c>
      <c r="F4">
        <v>0</v>
      </c>
      <c r="G4">
        <v>24.13</v>
      </c>
      <c r="H4">
        <v>1.93</v>
      </c>
      <c r="I4">
        <v>1.86</v>
      </c>
      <c r="J4">
        <f>((G4^2)/(8*H4))+(H4/2)</f>
        <v>38.675939119170984</v>
      </c>
    </row>
    <row r="5" spans="1:12" ht="12.75">
      <c r="A5" t="s">
        <v>461</v>
      </c>
      <c r="B5">
        <v>1947</v>
      </c>
      <c r="C5">
        <v>2004</v>
      </c>
      <c r="D5">
        <v>1</v>
      </c>
      <c r="E5">
        <v>1947</v>
      </c>
      <c r="F5">
        <v>0</v>
      </c>
      <c r="G5">
        <v>13.47</v>
      </c>
      <c r="H5">
        <v>2.64</v>
      </c>
      <c r="I5">
        <v>2.18</v>
      </c>
      <c r="J5">
        <f>((G5^2)/(8*H5))+(H5/2)</f>
        <v>9.910951704545456</v>
      </c>
      <c r="K5">
        <f>INT((J5-I5)/I5)+1</f>
        <v>4</v>
      </c>
      <c r="L5">
        <f>E5-K5</f>
        <v>1943</v>
      </c>
    </row>
    <row r="6" spans="1:13" ht="12.75">
      <c r="A6" t="s">
        <v>462</v>
      </c>
      <c r="B6">
        <v>1909</v>
      </c>
      <c r="C6">
        <v>2004</v>
      </c>
      <c r="D6">
        <v>1</v>
      </c>
      <c r="E6">
        <v>1909</v>
      </c>
      <c r="F6">
        <v>0</v>
      </c>
      <c r="G6">
        <v>22.8</v>
      </c>
      <c r="H6">
        <v>1.8</v>
      </c>
      <c r="I6">
        <v>1.29</v>
      </c>
      <c r="J6">
        <f>((G6^2)/(8*H6))+(H6/2)</f>
        <v>37</v>
      </c>
      <c r="K6">
        <f>INT((J6-I6)/I6)+1</f>
        <v>28</v>
      </c>
      <c r="L6">
        <f>E6-K6</f>
        <v>1881</v>
      </c>
      <c r="M6">
        <v>1936</v>
      </c>
    </row>
    <row r="7" spans="1:10" ht="12.75">
      <c r="A7" t="s">
        <v>463</v>
      </c>
      <c r="B7">
        <v>1935</v>
      </c>
      <c r="C7">
        <v>2004</v>
      </c>
      <c r="D7">
        <v>1</v>
      </c>
      <c r="E7">
        <v>1935</v>
      </c>
      <c r="F7">
        <v>0</v>
      </c>
      <c r="G7">
        <v>24.02</v>
      </c>
      <c r="H7">
        <v>1.6</v>
      </c>
      <c r="J7">
        <f>((G7^2)/(8*H7))+(H7/2)</f>
        <v>45.87503124999999</v>
      </c>
    </row>
    <row r="8" spans="1:12" ht="12.75">
      <c r="A8" t="s">
        <v>464</v>
      </c>
      <c r="B8">
        <v>1940</v>
      </c>
      <c r="C8">
        <v>2004</v>
      </c>
      <c r="D8">
        <v>1</v>
      </c>
      <c r="E8">
        <v>1939</v>
      </c>
      <c r="F8">
        <v>0</v>
      </c>
      <c r="J8">
        <v>0</v>
      </c>
      <c r="K8">
        <v>0</v>
      </c>
      <c r="L8">
        <f>E8-K8</f>
        <v>1939</v>
      </c>
    </row>
    <row r="9" spans="1:13" ht="12.75">
      <c r="A9" t="s">
        <v>465</v>
      </c>
      <c r="B9">
        <v>1941</v>
      </c>
      <c r="C9">
        <v>2004</v>
      </c>
      <c r="D9">
        <v>1</v>
      </c>
      <c r="E9">
        <v>1941</v>
      </c>
      <c r="F9">
        <v>0</v>
      </c>
      <c r="J9">
        <v>1.2</v>
      </c>
      <c r="M9">
        <v>1956</v>
      </c>
    </row>
    <row r="10" spans="1:10" ht="12.75">
      <c r="A10" t="s">
        <v>466</v>
      </c>
      <c r="B10">
        <v>1956</v>
      </c>
      <c r="C10">
        <v>2004</v>
      </c>
      <c r="D10">
        <v>1</v>
      </c>
      <c r="E10">
        <v>1956</v>
      </c>
      <c r="F10">
        <v>0</v>
      </c>
      <c r="G10">
        <v>30.16</v>
      </c>
      <c r="H10">
        <v>4.7</v>
      </c>
      <c r="J10">
        <f>((G10^2)/(8*H10))+(H10/2)</f>
        <v>26.542170212765956</v>
      </c>
    </row>
    <row r="11" spans="1:12" ht="12.75">
      <c r="A11" t="s">
        <v>467</v>
      </c>
      <c r="B11">
        <v>1949</v>
      </c>
      <c r="C11">
        <v>2004</v>
      </c>
      <c r="D11">
        <v>1</v>
      </c>
      <c r="E11">
        <v>1948</v>
      </c>
      <c r="F11">
        <v>0</v>
      </c>
      <c r="J11">
        <v>0</v>
      </c>
      <c r="K11">
        <v>0</v>
      </c>
      <c r="L11">
        <f>E11-K11</f>
        <v>1948</v>
      </c>
    </row>
    <row r="12" spans="1:10" ht="12.75">
      <c r="A12" t="s">
        <v>468</v>
      </c>
      <c r="B12">
        <v>1961</v>
      </c>
      <c r="C12">
        <v>2004</v>
      </c>
      <c r="D12">
        <v>1</v>
      </c>
      <c r="E12">
        <v>1961</v>
      </c>
      <c r="F12">
        <v>0</v>
      </c>
      <c r="G12">
        <v>20.6</v>
      </c>
      <c r="H12">
        <v>2.1</v>
      </c>
      <c r="J12">
        <f>((G12^2)/(8*H12))+(H12/2)</f>
        <v>26.309523809523814</v>
      </c>
    </row>
    <row r="13" spans="1:12" ht="12.75">
      <c r="A13" t="s">
        <v>469</v>
      </c>
      <c r="B13">
        <v>1953</v>
      </c>
      <c r="C13">
        <v>2004</v>
      </c>
      <c r="D13">
        <v>1</v>
      </c>
      <c r="E13">
        <v>1953</v>
      </c>
      <c r="F13">
        <v>0</v>
      </c>
      <c r="J13">
        <v>2.17</v>
      </c>
      <c r="K13">
        <v>2</v>
      </c>
      <c r="L13">
        <f>E13-K13</f>
        <v>1951</v>
      </c>
    </row>
    <row r="14" spans="1:12" ht="12.75">
      <c r="A14" t="s">
        <v>470</v>
      </c>
      <c r="B14">
        <v>1957</v>
      </c>
      <c r="C14">
        <v>2004</v>
      </c>
      <c r="D14">
        <v>1</v>
      </c>
      <c r="E14">
        <v>1957</v>
      </c>
      <c r="F14">
        <v>0</v>
      </c>
      <c r="G14">
        <v>16.6</v>
      </c>
      <c r="H14">
        <v>3.75</v>
      </c>
      <c r="I14">
        <v>3.35</v>
      </c>
      <c r="J14">
        <f>((G14^2)/(8*H14))+(H14/2)</f>
        <v>11.060333333333336</v>
      </c>
      <c r="K14">
        <f>INT((J14-I14)/I14)+1</f>
        <v>3</v>
      </c>
      <c r="L14">
        <f>E14-K14</f>
        <v>1954</v>
      </c>
    </row>
    <row r="15" spans="1:10" ht="12.75">
      <c r="A15" t="s">
        <v>471</v>
      </c>
      <c r="B15">
        <v>1958</v>
      </c>
      <c r="C15">
        <v>2004</v>
      </c>
      <c r="D15">
        <v>1</v>
      </c>
      <c r="E15">
        <v>1958</v>
      </c>
      <c r="F15">
        <v>0</v>
      </c>
      <c r="G15">
        <v>7.03</v>
      </c>
      <c r="H15">
        <v>0.74</v>
      </c>
      <c r="J15">
        <f>((G15^2)/(8*H15))+(H15/2)</f>
        <v>8.718125</v>
      </c>
    </row>
    <row r="16" spans="1:13" ht="12.75">
      <c r="A16" t="s">
        <v>472</v>
      </c>
      <c r="B16">
        <v>1926</v>
      </c>
      <c r="C16">
        <v>2004</v>
      </c>
      <c r="D16">
        <v>1</v>
      </c>
      <c r="E16">
        <v>1926</v>
      </c>
      <c r="F16">
        <v>0</v>
      </c>
      <c r="G16">
        <v>5.45</v>
      </c>
      <c r="H16">
        <v>0.93</v>
      </c>
      <c r="J16">
        <f>((G16^2)/(8*H16))+(H16/2)</f>
        <v>4.457271505376344</v>
      </c>
      <c r="M16">
        <v>1949</v>
      </c>
    </row>
    <row r="17" spans="1:14" ht="12.75">
      <c r="A17" t="s">
        <v>473</v>
      </c>
      <c r="B17">
        <v>1920</v>
      </c>
      <c r="C17">
        <v>2004</v>
      </c>
      <c r="D17">
        <v>1</v>
      </c>
      <c r="E17">
        <v>1920</v>
      </c>
      <c r="F17">
        <v>0</v>
      </c>
      <c r="G17">
        <v>7.13</v>
      </c>
      <c r="H17">
        <v>1.54</v>
      </c>
      <c r="I17">
        <v>0.86</v>
      </c>
      <c r="J17">
        <f>((G17^2)/(8*H17))+(H17/2)</f>
        <v>4.896371753246752</v>
      </c>
      <c r="K17">
        <f>INT((J17-I17)/I17)+1</f>
        <v>5</v>
      </c>
      <c r="L17">
        <f>E17-K17</f>
        <v>1915</v>
      </c>
      <c r="M17">
        <v>1935</v>
      </c>
      <c r="N17">
        <v>1952</v>
      </c>
    </row>
    <row r="18" spans="1:10" ht="12.75">
      <c r="A18" t="s">
        <v>474</v>
      </c>
      <c r="B18">
        <v>1970</v>
      </c>
      <c r="C18">
        <v>2004</v>
      </c>
      <c r="D18">
        <v>1</v>
      </c>
      <c r="E18">
        <v>1970</v>
      </c>
      <c r="F18">
        <v>0</v>
      </c>
      <c r="J18">
        <v>9.35</v>
      </c>
    </row>
    <row r="19" spans="1:12" ht="12.75">
      <c r="A19" t="s">
        <v>475</v>
      </c>
      <c r="B19">
        <v>1970</v>
      </c>
      <c r="C19">
        <v>2004</v>
      </c>
      <c r="D19">
        <v>1</v>
      </c>
      <c r="E19">
        <v>1970</v>
      </c>
      <c r="F19">
        <v>0</v>
      </c>
      <c r="J19">
        <v>1.76</v>
      </c>
      <c r="K19">
        <v>2</v>
      </c>
      <c r="L19">
        <f>E19-K19</f>
        <v>1968</v>
      </c>
    </row>
    <row r="20" spans="1:10" ht="12.75">
      <c r="A20" t="s">
        <v>476</v>
      </c>
      <c r="B20">
        <v>1960</v>
      </c>
      <c r="C20">
        <v>2004</v>
      </c>
      <c r="D20">
        <v>1</v>
      </c>
      <c r="E20">
        <v>1960</v>
      </c>
      <c r="F20">
        <v>0</v>
      </c>
      <c r="J20">
        <v>2.4</v>
      </c>
    </row>
    <row r="21" spans="1:12" ht="12.75">
      <c r="A21" t="s">
        <v>477</v>
      </c>
      <c r="B21">
        <v>1953</v>
      </c>
      <c r="C21">
        <v>2004</v>
      </c>
      <c r="D21">
        <v>1</v>
      </c>
      <c r="E21">
        <v>1953</v>
      </c>
      <c r="F21">
        <v>0</v>
      </c>
      <c r="J21">
        <v>1.5</v>
      </c>
      <c r="K21">
        <v>1</v>
      </c>
      <c r="L21">
        <f>E21-K21</f>
        <v>1952</v>
      </c>
    </row>
    <row r="22" spans="1:10" ht="12.75">
      <c r="A22" t="s">
        <v>478</v>
      </c>
      <c r="B22">
        <v>1948</v>
      </c>
      <c r="C22">
        <v>2004</v>
      </c>
      <c r="D22">
        <v>1</v>
      </c>
      <c r="E22">
        <v>1947</v>
      </c>
      <c r="F22">
        <v>0</v>
      </c>
      <c r="G22">
        <v>34.53</v>
      </c>
      <c r="H22">
        <v>6.1</v>
      </c>
      <c r="J22">
        <f aca="true" t="shared" si="0" ref="J22:J35">((G22^2)/(8*H22))+(H22/2)</f>
        <v>27.482805327868856</v>
      </c>
    </row>
    <row r="23" spans="1:12" ht="12.75">
      <c r="A23" t="s">
        <v>479</v>
      </c>
      <c r="B23">
        <v>1948</v>
      </c>
      <c r="C23">
        <v>2004</v>
      </c>
      <c r="D23">
        <v>1</v>
      </c>
      <c r="E23">
        <v>1947</v>
      </c>
      <c r="F23">
        <v>5.17</v>
      </c>
      <c r="G23">
        <v>27.7</v>
      </c>
      <c r="H23">
        <v>6.3</v>
      </c>
      <c r="J23">
        <f t="shared" si="0"/>
        <v>18.374007936507937</v>
      </c>
      <c r="K23">
        <v>2</v>
      </c>
      <c r="L23">
        <f>E23-K23</f>
        <v>1945</v>
      </c>
    </row>
    <row r="24" spans="1:13" ht="12.75">
      <c r="A24" t="s">
        <v>480</v>
      </c>
      <c r="B24">
        <v>1932</v>
      </c>
      <c r="C24">
        <v>2004</v>
      </c>
      <c r="D24">
        <v>1</v>
      </c>
      <c r="E24">
        <v>1932</v>
      </c>
      <c r="F24">
        <v>0</v>
      </c>
      <c r="G24">
        <v>13.8</v>
      </c>
      <c r="H24">
        <v>1.74</v>
      </c>
      <c r="I24">
        <v>1.05</v>
      </c>
      <c r="J24">
        <f t="shared" si="0"/>
        <v>14.551034482758622</v>
      </c>
      <c r="K24">
        <f>INT((J24-I24)/I24)+1</f>
        <v>13</v>
      </c>
      <c r="L24">
        <f>E24-K24</f>
        <v>1919</v>
      </c>
      <c r="M24">
        <v>1951</v>
      </c>
    </row>
    <row r="25" spans="1:13" ht="12.75">
      <c r="A25" t="s">
        <v>481</v>
      </c>
      <c r="B25">
        <v>1940</v>
      </c>
      <c r="C25">
        <v>2004</v>
      </c>
      <c r="D25">
        <v>1</v>
      </c>
      <c r="E25">
        <v>1940</v>
      </c>
      <c r="F25">
        <v>0</v>
      </c>
      <c r="G25">
        <v>20.45</v>
      </c>
      <c r="H25">
        <v>3.27</v>
      </c>
      <c r="J25">
        <f t="shared" si="0"/>
        <v>17.62133409785933</v>
      </c>
      <c r="M25">
        <v>1951</v>
      </c>
    </row>
    <row r="26" spans="1:12" ht="12.75">
      <c r="A26" t="s">
        <v>482</v>
      </c>
      <c r="B26">
        <v>1960</v>
      </c>
      <c r="C26">
        <v>2004</v>
      </c>
      <c r="D26">
        <v>1</v>
      </c>
      <c r="E26">
        <v>1959</v>
      </c>
      <c r="F26">
        <v>2.46</v>
      </c>
      <c r="G26">
        <v>9.3</v>
      </c>
      <c r="H26">
        <v>2.52</v>
      </c>
      <c r="J26">
        <f t="shared" si="0"/>
        <v>5.550178571428572</v>
      </c>
      <c r="K26">
        <v>3</v>
      </c>
      <c r="L26">
        <f>E26-K26</f>
        <v>1956</v>
      </c>
    </row>
    <row r="27" spans="1:10" ht="12.75">
      <c r="A27" t="s">
        <v>483</v>
      </c>
      <c r="B27">
        <v>1964</v>
      </c>
      <c r="C27">
        <v>2004</v>
      </c>
      <c r="D27">
        <v>1</v>
      </c>
      <c r="E27">
        <v>1964</v>
      </c>
      <c r="F27">
        <v>0</v>
      </c>
      <c r="G27">
        <v>27.33</v>
      </c>
      <c r="H27">
        <v>4.79</v>
      </c>
      <c r="J27">
        <f t="shared" si="0"/>
        <v>21.88688152400835</v>
      </c>
    </row>
    <row r="28" spans="1:10" ht="12.75">
      <c r="A28" t="s">
        <v>484</v>
      </c>
      <c r="B28">
        <v>1960</v>
      </c>
      <c r="C28">
        <v>2004</v>
      </c>
      <c r="D28">
        <v>1</v>
      </c>
      <c r="E28">
        <v>1959</v>
      </c>
      <c r="F28">
        <v>4.65</v>
      </c>
      <c r="G28">
        <v>29.45</v>
      </c>
      <c r="H28">
        <v>4.65</v>
      </c>
      <c r="J28">
        <f t="shared" si="0"/>
        <v>25.63958333333333</v>
      </c>
    </row>
    <row r="29" spans="1:12" ht="12.75">
      <c r="A29" t="s">
        <v>485</v>
      </c>
      <c r="B29">
        <v>1957</v>
      </c>
      <c r="C29">
        <v>2004</v>
      </c>
      <c r="D29">
        <v>1</v>
      </c>
      <c r="E29">
        <v>1957</v>
      </c>
      <c r="F29">
        <v>0</v>
      </c>
      <c r="G29">
        <v>23.7</v>
      </c>
      <c r="H29">
        <v>4.25</v>
      </c>
      <c r="I29">
        <v>3.55</v>
      </c>
      <c r="J29">
        <f t="shared" si="0"/>
        <v>18.645294117647058</v>
      </c>
      <c r="K29">
        <f>INT((J29-I29)/I29)+1</f>
        <v>5</v>
      </c>
      <c r="L29">
        <f>E29-K29</f>
        <v>1952</v>
      </c>
    </row>
    <row r="30" spans="1:13" ht="12.75">
      <c r="A30" t="s">
        <v>486</v>
      </c>
      <c r="B30">
        <v>1948</v>
      </c>
      <c r="C30">
        <v>2004</v>
      </c>
      <c r="D30">
        <v>1</v>
      </c>
      <c r="E30">
        <v>1948</v>
      </c>
      <c r="F30">
        <v>0</v>
      </c>
      <c r="G30">
        <v>24.9</v>
      </c>
      <c r="H30">
        <v>2.21</v>
      </c>
      <c r="J30">
        <f t="shared" si="0"/>
        <v>36.17343891402714</v>
      </c>
      <c r="M30">
        <v>1979</v>
      </c>
    </row>
    <row r="31" spans="1:12" ht="12.75">
      <c r="A31" t="s">
        <v>487</v>
      </c>
      <c r="B31">
        <v>1927</v>
      </c>
      <c r="C31">
        <v>2004</v>
      </c>
      <c r="D31">
        <v>1</v>
      </c>
      <c r="E31">
        <v>1927</v>
      </c>
      <c r="F31">
        <v>0</v>
      </c>
      <c r="G31">
        <v>14.34</v>
      </c>
      <c r="H31">
        <v>1.6</v>
      </c>
      <c r="I31">
        <v>1.04</v>
      </c>
      <c r="J31">
        <f t="shared" si="0"/>
        <v>16.86528125</v>
      </c>
      <c r="K31">
        <f>INT((J31-I31)/I31)+1</f>
        <v>16</v>
      </c>
      <c r="L31">
        <f>E31-K31</f>
        <v>1911</v>
      </c>
    </row>
    <row r="32" spans="1:10" ht="12.75">
      <c r="A32" t="s">
        <v>488</v>
      </c>
      <c r="B32">
        <v>1956</v>
      </c>
      <c r="C32">
        <v>2004</v>
      </c>
      <c r="D32">
        <v>1</v>
      </c>
      <c r="E32">
        <v>1956</v>
      </c>
      <c r="F32">
        <v>0</v>
      </c>
      <c r="G32">
        <v>10.73</v>
      </c>
      <c r="H32">
        <v>1.16</v>
      </c>
      <c r="J32">
        <f t="shared" si="0"/>
        <v>12.986562500000002</v>
      </c>
    </row>
    <row r="33" spans="1:13" ht="12.75">
      <c r="A33" t="s">
        <v>489</v>
      </c>
      <c r="B33">
        <v>1951</v>
      </c>
      <c r="C33">
        <v>2004</v>
      </c>
      <c r="D33">
        <v>1</v>
      </c>
      <c r="E33">
        <v>1951</v>
      </c>
      <c r="F33">
        <v>0</v>
      </c>
      <c r="G33">
        <v>11.02</v>
      </c>
      <c r="H33">
        <v>2.43</v>
      </c>
      <c r="I33">
        <v>1.98</v>
      </c>
      <c r="J33">
        <f t="shared" si="0"/>
        <v>7.4619341563786</v>
      </c>
      <c r="K33">
        <f>INT((J33-I33)/I33)+1</f>
        <v>3</v>
      </c>
      <c r="L33">
        <f>E33-K33</f>
        <v>1948</v>
      </c>
      <c r="M33">
        <v>1965</v>
      </c>
    </row>
    <row r="34" spans="1:13" ht="12.75">
      <c r="A34" t="s">
        <v>490</v>
      </c>
      <c r="B34">
        <v>1912</v>
      </c>
      <c r="C34">
        <v>2005</v>
      </c>
      <c r="D34">
        <v>1</v>
      </c>
      <c r="E34">
        <v>1912</v>
      </c>
      <c r="F34">
        <v>0</v>
      </c>
      <c r="G34">
        <v>13.85</v>
      </c>
      <c r="H34">
        <v>1.74</v>
      </c>
      <c r="J34">
        <f t="shared" si="0"/>
        <v>14.65035201149425</v>
      </c>
      <c r="M34">
        <v>1935</v>
      </c>
    </row>
    <row r="35" spans="1:13" ht="12.75">
      <c r="A35" t="s">
        <v>491</v>
      </c>
      <c r="B35">
        <v>1906</v>
      </c>
      <c r="C35">
        <v>2005</v>
      </c>
      <c r="D35">
        <v>1</v>
      </c>
      <c r="E35">
        <v>1906</v>
      </c>
      <c r="F35">
        <v>0</v>
      </c>
      <c r="G35">
        <v>12.47</v>
      </c>
      <c r="H35">
        <v>4.01</v>
      </c>
      <c r="I35">
        <v>2.78</v>
      </c>
      <c r="J35">
        <f t="shared" si="0"/>
        <v>6.852284912718206</v>
      </c>
      <c r="K35">
        <f>INT((J35-I35)/I35)+1</f>
        <v>2</v>
      </c>
      <c r="L35">
        <f>E35-K35</f>
        <v>1904</v>
      </c>
      <c r="M35">
        <v>1937</v>
      </c>
    </row>
    <row r="36" spans="1:10" ht="12.75">
      <c r="A36" t="s">
        <v>492</v>
      </c>
      <c r="B36">
        <v>1968</v>
      </c>
      <c r="C36">
        <v>2005</v>
      </c>
      <c r="D36">
        <v>1</v>
      </c>
      <c r="E36">
        <v>1968</v>
      </c>
      <c r="F36">
        <v>0</v>
      </c>
      <c r="J36">
        <v>1.32</v>
      </c>
    </row>
    <row r="37" spans="1:12" ht="12.75">
      <c r="A37" t="s">
        <v>493</v>
      </c>
      <c r="B37">
        <v>1967</v>
      </c>
      <c r="C37">
        <v>2005</v>
      </c>
      <c r="D37">
        <v>1</v>
      </c>
      <c r="E37">
        <v>1966</v>
      </c>
      <c r="F37">
        <v>0.3</v>
      </c>
      <c r="J37">
        <v>0</v>
      </c>
      <c r="K37">
        <v>0</v>
      </c>
      <c r="L37">
        <f>E37-K37</f>
        <v>1966</v>
      </c>
    </row>
    <row r="38" spans="1:12" ht="12.75">
      <c r="A38" t="s">
        <v>494</v>
      </c>
      <c r="B38">
        <v>1961</v>
      </c>
      <c r="C38">
        <v>2005</v>
      </c>
      <c r="D38">
        <v>1</v>
      </c>
      <c r="E38">
        <v>1960</v>
      </c>
      <c r="F38">
        <v>1.24</v>
      </c>
      <c r="J38">
        <v>0</v>
      </c>
      <c r="K38">
        <v>0</v>
      </c>
      <c r="L38">
        <f>E38-K38</f>
        <v>1960</v>
      </c>
    </row>
    <row r="39" spans="1:10" ht="12.75">
      <c r="A39" t="s">
        <v>495</v>
      </c>
      <c r="B39">
        <v>1963</v>
      </c>
      <c r="C39">
        <v>2005</v>
      </c>
      <c r="D39">
        <v>1</v>
      </c>
      <c r="E39">
        <v>1963</v>
      </c>
      <c r="F39">
        <v>0</v>
      </c>
      <c r="G39">
        <v>11.532</v>
      </c>
      <c r="H39">
        <v>2.84</v>
      </c>
      <c r="J39">
        <f>((G39^2)/(8*H39))+(H39/2)</f>
        <v>7.273302112676056</v>
      </c>
    </row>
    <row r="40" spans="1:13" ht="12.75">
      <c r="A40" t="s">
        <v>496</v>
      </c>
      <c r="B40">
        <v>1891</v>
      </c>
      <c r="C40">
        <v>2002</v>
      </c>
      <c r="D40">
        <v>1</v>
      </c>
      <c r="E40">
        <v>1891</v>
      </c>
      <c r="F40">
        <v>0</v>
      </c>
      <c r="G40">
        <v>5.71</v>
      </c>
      <c r="H40">
        <v>1.19</v>
      </c>
      <c r="I40">
        <v>0.96</v>
      </c>
      <c r="J40">
        <f>((G40^2)/(8*H40))+(H40/2)</f>
        <v>4.0198004201680675</v>
      </c>
      <c r="K40">
        <f>INT((J40-I40)/I40)+1</f>
        <v>4</v>
      </c>
      <c r="L40">
        <f>E40-K40</f>
        <v>1887</v>
      </c>
      <c r="M40">
        <v>1978</v>
      </c>
    </row>
    <row r="41" spans="1:13" ht="12.75">
      <c r="A41" t="s">
        <v>497</v>
      </c>
      <c r="B41">
        <v>1898</v>
      </c>
      <c r="C41">
        <v>2004</v>
      </c>
      <c r="D41">
        <v>1</v>
      </c>
      <c r="E41">
        <v>1898</v>
      </c>
      <c r="F41">
        <v>0</v>
      </c>
      <c r="G41">
        <v>21.5</v>
      </c>
      <c r="H41">
        <v>4.66</v>
      </c>
      <c r="J41">
        <f>((G41^2)/(8*H41))+(H41/2)</f>
        <v>14.729409871244634</v>
      </c>
      <c r="M41">
        <v>1983</v>
      </c>
    </row>
    <row r="42" spans="1:12" ht="12.75">
      <c r="A42" t="s">
        <v>498</v>
      </c>
      <c r="B42">
        <v>1955</v>
      </c>
      <c r="C42">
        <v>2005</v>
      </c>
      <c r="D42">
        <v>1</v>
      </c>
      <c r="E42">
        <v>1954</v>
      </c>
      <c r="F42">
        <v>0.22</v>
      </c>
      <c r="J42">
        <v>0</v>
      </c>
      <c r="K42">
        <v>0</v>
      </c>
      <c r="L42">
        <v>1954</v>
      </c>
    </row>
    <row r="43" spans="1:10" ht="12.75">
      <c r="A43" t="s">
        <v>499</v>
      </c>
      <c r="B43">
        <v>1959</v>
      </c>
      <c r="C43">
        <v>2005</v>
      </c>
      <c r="D43">
        <v>1</v>
      </c>
      <c r="E43">
        <v>1959</v>
      </c>
      <c r="F43">
        <v>0</v>
      </c>
      <c r="G43">
        <v>14.57</v>
      </c>
      <c r="H43">
        <v>3.61</v>
      </c>
      <c r="J43">
        <f>((G43^2)/(8*H43))+(H43/2)</f>
        <v>9.155585180055402</v>
      </c>
    </row>
    <row r="44" spans="1:12" ht="12.75">
      <c r="A44" t="s">
        <v>500</v>
      </c>
      <c r="B44">
        <v>1956</v>
      </c>
      <c r="C44">
        <v>2005</v>
      </c>
      <c r="D44">
        <v>1</v>
      </c>
      <c r="E44">
        <v>1956</v>
      </c>
      <c r="F44">
        <v>0</v>
      </c>
      <c r="G44">
        <v>9.86</v>
      </c>
      <c r="H44">
        <v>2.07</v>
      </c>
      <c r="I44">
        <v>1.3</v>
      </c>
      <c r="J44">
        <f>((G44^2)/(8*H44))+(H44/2)</f>
        <v>6.905748792270531</v>
      </c>
      <c r="K44">
        <f>INT((J44-I44)/I44)+1</f>
        <v>5</v>
      </c>
      <c r="L44">
        <f>E44-K44</f>
        <v>1951</v>
      </c>
    </row>
    <row r="45" spans="1:10" ht="12.75">
      <c r="A45" t="s">
        <v>501</v>
      </c>
      <c r="B45">
        <v>1957</v>
      </c>
      <c r="C45">
        <v>2005</v>
      </c>
      <c r="D45">
        <v>1</v>
      </c>
      <c r="E45">
        <v>1957</v>
      </c>
      <c r="F45">
        <v>0</v>
      </c>
      <c r="G45">
        <v>13.72</v>
      </c>
      <c r="H45">
        <v>3.33</v>
      </c>
      <c r="J45">
        <f>((G45^2)/(8*H45))+(H45/2)</f>
        <v>8.731006006006005</v>
      </c>
    </row>
    <row r="46" spans="1:10" ht="12.75">
      <c r="A46" t="s">
        <v>502</v>
      </c>
      <c r="B46">
        <v>1961</v>
      </c>
      <c r="C46">
        <v>2005</v>
      </c>
      <c r="D46">
        <v>1</v>
      </c>
      <c r="E46">
        <v>1961</v>
      </c>
      <c r="F46">
        <v>0</v>
      </c>
      <c r="G46">
        <v>13.6</v>
      </c>
      <c r="H46">
        <v>3.38</v>
      </c>
      <c r="J46">
        <f>((G46^2)/(8*H46))+(H46/2)</f>
        <v>8.530236686390532</v>
      </c>
    </row>
    <row r="47" spans="1:12" ht="12.75">
      <c r="A47" t="s">
        <v>503</v>
      </c>
      <c r="B47">
        <v>1957</v>
      </c>
      <c r="C47">
        <v>2005</v>
      </c>
      <c r="D47">
        <v>1</v>
      </c>
      <c r="E47">
        <v>1955</v>
      </c>
      <c r="F47">
        <v>1.3</v>
      </c>
      <c r="J47">
        <v>0</v>
      </c>
      <c r="K47">
        <v>0</v>
      </c>
      <c r="L47">
        <f>E47-K47</f>
        <v>1955</v>
      </c>
    </row>
    <row r="48" spans="1:13" ht="12.75">
      <c r="A48" t="s">
        <v>504</v>
      </c>
      <c r="B48">
        <v>1953</v>
      </c>
      <c r="C48">
        <v>2005</v>
      </c>
      <c r="D48">
        <v>1</v>
      </c>
      <c r="E48">
        <v>1953</v>
      </c>
      <c r="F48">
        <v>0</v>
      </c>
      <c r="J48">
        <v>9.2</v>
      </c>
      <c r="M48">
        <v>1977</v>
      </c>
    </row>
    <row r="49" spans="1:13" ht="12.75">
      <c r="A49" t="s">
        <v>505</v>
      </c>
      <c r="B49">
        <v>1953</v>
      </c>
      <c r="C49">
        <v>2005</v>
      </c>
      <c r="D49">
        <v>1</v>
      </c>
      <c r="E49">
        <v>1949</v>
      </c>
      <c r="F49">
        <v>8.31</v>
      </c>
      <c r="G49">
        <v>9.93</v>
      </c>
      <c r="H49">
        <v>3.05</v>
      </c>
      <c r="I49">
        <v>2.14</v>
      </c>
      <c r="J49">
        <f>((G49^2)/(8*H49))+(H49/2)</f>
        <v>5.566184426229508</v>
      </c>
      <c r="K49">
        <f>INT((J49-I49)/I49)+1</f>
        <v>2</v>
      </c>
      <c r="L49">
        <f>E49-K49</f>
        <v>1947</v>
      </c>
      <c r="M49">
        <v>1974</v>
      </c>
    </row>
    <row r="50" spans="1:12" ht="12.75">
      <c r="A50" t="s">
        <v>506</v>
      </c>
      <c r="B50">
        <v>1946</v>
      </c>
      <c r="C50">
        <v>2005</v>
      </c>
      <c r="D50">
        <v>1</v>
      </c>
      <c r="E50">
        <v>1945</v>
      </c>
      <c r="F50">
        <v>1.43</v>
      </c>
      <c r="G50">
        <v>10.4</v>
      </c>
      <c r="H50">
        <v>2.07</v>
      </c>
      <c r="I50">
        <v>1.45</v>
      </c>
      <c r="J50">
        <f>((G50^2)/(8*H50))+(H50/2)</f>
        <v>7.5664009661835765</v>
      </c>
      <c r="K50">
        <f>INT((J50-I50)/I50)+1</f>
        <v>5</v>
      </c>
      <c r="L50">
        <f>E50-K50</f>
        <v>1940</v>
      </c>
    </row>
    <row r="51" spans="1:10" ht="12.75">
      <c r="A51" t="s">
        <v>507</v>
      </c>
      <c r="B51">
        <v>1950</v>
      </c>
      <c r="C51">
        <v>2005</v>
      </c>
      <c r="D51">
        <v>1</v>
      </c>
      <c r="E51">
        <v>1950</v>
      </c>
      <c r="F51">
        <v>0</v>
      </c>
      <c r="G51">
        <v>14.34</v>
      </c>
      <c r="H51">
        <v>1.86</v>
      </c>
      <c r="J51">
        <f>((G51^2)/(8*H51))+(H51/2)</f>
        <v>14.749596774193547</v>
      </c>
    </row>
    <row r="52" spans="1:12" ht="12.75">
      <c r="A52" t="s">
        <v>508</v>
      </c>
      <c r="B52">
        <v>1960</v>
      </c>
      <c r="C52">
        <v>2005</v>
      </c>
      <c r="D52">
        <v>1</v>
      </c>
      <c r="E52">
        <v>1960</v>
      </c>
      <c r="F52">
        <v>0</v>
      </c>
      <c r="G52">
        <v>19.96</v>
      </c>
      <c r="H52">
        <v>2.73</v>
      </c>
      <c r="I52">
        <v>2.8</v>
      </c>
      <c r="J52">
        <f>((G52^2)/(8*H52))+(H52/2)</f>
        <v>19.6068315018315</v>
      </c>
      <c r="K52">
        <f>INT((J52-I52)/I52)+1</f>
        <v>7</v>
      </c>
      <c r="L52">
        <f>E52-K52</f>
        <v>1953</v>
      </c>
    </row>
    <row r="53" spans="1:10" ht="12.75">
      <c r="A53" t="s">
        <v>509</v>
      </c>
      <c r="B53">
        <v>1961</v>
      </c>
      <c r="C53">
        <v>2005</v>
      </c>
      <c r="D53">
        <v>1</v>
      </c>
      <c r="E53">
        <v>1961</v>
      </c>
      <c r="F53">
        <v>0</v>
      </c>
      <c r="G53">
        <v>17.5</v>
      </c>
      <c r="H53">
        <v>3.18</v>
      </c>
      <c r="J53">
        <f>((G53^2)/(8*H53))+(H53/2)</f>
        <v>13.62812893081761</v>
      </c>
    </row>
    <row r="54" spans="1:10" ht="12.75">
      <c r="A54" t="s">
        <v>510</v>
      </c>
      <c r="B54">
        <v>1956</v>
      </c>
      <c r="C54">
        <v>2005</v>
      </c>
      <c r="D54">
        <v>1</v>
      </c>
      <c r="E54">
        <v>1956</v>
      </c>
      <c r="F54">
        <v>0</v>
      </c>
      <c r="J54" t="s">
        <v>649</v>
      </c>
    </row>
    <row r="55" spans="1:10" ht="12.75">
      <c r="A55" t="s">
        <v>511</v>
      </c>
      <c r="B55">
        <v>1956</v>
      </c>
      <c r="C55">
        <v>2005</v>
      </c>
      <c r="D55">
        <v>1</v>
      </c>
      <c r="E55">
        <v>1956</v>
      </c>
      <c r="F55">
        <v>0</v>
      </c>
      <c r="J55" t="s">
        <v>649</v>
      </c>
    </row>
    <row r="56" spans="1:10" ht="12.75">
      <c r="A56" t="s">
        <v>512</v>
      </c>
      <c r="B56">
        <v>1959</v>
      </c>
      <c r="C56">
        <v>2005</v>
      </c>
      <c r="D56">
        <v>1</v>
      </c>
      <c r="E56">
        <v>1959</v>
      </c>
      <c r="F56">
        <v>0</v>
      </c>
      <c r="G56">
        <v>26.25</v>
      </c>
      <c r="H56">
        <v>6.64</v>
      </c>
      <c r="J56">
        <f>((G56^2)/(8*H56))+(H56/2)</f>
        <v>16.291809111445783</v>
      </c>
    </row>
    <row r="57" spans="1:12" ht="12.75">
      <c r="A57" t="s">
        <v>513</v>
      </c>
      <c r="B57">
        <v>1956</v>
      </c>
      <c r="C57">
        <v>2005</v>
      </c>
      <c r="D57">
        <v>1</v>
      </c>
      <c r="E57">
        <v>1954</v>
      </c>
      <c r="F57">
        <v>3.74</v>
      </c>
      <c r="J57">
        <v>0</v>
      </c>
      <c r="K57">
        <v>0</v>
      </c>
      <c r="L57">
        <f>E57-K57</f>
        <v>1954</v>
      </c>
    </row>
    <row r="58" spans="1:13" ht="12.75">
      <c r="A58" t="s">
        <v>514</v>
      </c>
      <c r="B58">
        <v>1960</v>
      </c>
      <c r="C58">
        <v>2005</v>
      </c>
      <c r="D58">
        <v>1</v>
      </c>
      <c r="E58">
        <v>1960</v>
      </c>
      <c r="F58">
        <v>0</v>
      </c>
      <c r="J58" t="s">
        <v>649</v>
      </c>
      <c r="M58">
        <v>1983</v>
      </c>
    </row>
    <row r="59" spans="1:13" ht="12.75">
      <c r="A59" t="s">
        <v>515</v>
      </c>
      <c r="B59">
        <v>1939</v>
      </c>
      <c r="C59">
        <v>2005</v>
      </c>
      <c r="D59">
        <v>1</v>
      </c>
      <c r="E59">
        <v>1937</v>
      </c>
      <c r="F59">
        <v>4.02</v>
      </c>
      <c r="G59">
        <v>10.8</v>
      </c>
      <c r="H59">
        <v>1.3</v>
      </c>
      <c r="I59">
        <v>2.51</v>
      </c>
      <c r="J59">
        <f>((G59^2)/(8*H59))+(H59/2)</f>
        <v>11.865384615384617</v>
      </c>
      <c r="K59">
        <f>INT((J59-I59)/I59)+1</f>
        <v>4</v>
      </c>
      <c r="L59">
        <f>E59-K59</f>
        <v>1933</v>
      </c>
      <c r="M59">
        <v>1985</v>
      </c>
    </row>
    <row r="60" spans="1:14" ht="12.75">
      <c r="A60" t="s">
        <v>516</v>
      </c>
      <c r="B60">
        <v>1920</v>
      </c>
      <c r="C60">
        <v>2005</v>
      </c>
      <c r="D60">
        <v>1</v>
      </c>
      <c r="E60">
        <v>1920</v>
      </c>
      <c r="F60">
        <v>0</v>
      </c>
      <c r="J60" t="s">
        <v>649</v>
      </c>
      <c r="M60">
        <v>1944</v>
      </c>
      <c r="N60">
        <v>1968</v>
      </c>
    </row>
    <row r="61" spans="1:14" ht="12.75">
      <c r="A61" t="s">
        <v>517</v>
      </c>
      <c r="B61">
        <v>1879</v>
      </c>
      <c r="C61">
        <v>2005</v>
      </c>
      <c r="D61">
        <v>1</v>
      </c>
      <c r="E61">
        <v>1879</v>
      </c>
      <c r="F61">
        <v>0</v>
      </c>
      <c r="J61" t="s">
        <v>649</v>
      </c>
      <c r="M61">
        <v>1938</v>
      </c>
      <c r="N61">
        <v>1970</v>
      </c>
    </row>
    <row r="62" spans="1:10" ht="12.75">
      <c r="A62" t="s">
        <v>518</v>
      </c>
      <c r="B62">
        <v>1922</v>
      </c>
      <c r="C62">
        <v>2005</v>
      </c>
      <c r="D62">
        <v>1</v>
      </c>
      <c r="E62">
        <v>1922</v>
      </c>
      <c r="F62">
        <v>0</v>
      </c>
      <c r="G62">
        <v>14.21</v>
      </c>
      <c r="H62">
        <v>2.15</v>
      </c>
      <c r="J62">
        <f aca="true" t="shared" si="1" ref="J62:J68">((G62^2)/(8*H62))+(H62/2)</f>
        <v>12.814773255813956</v>
      </c>
    </row>
    <row r="63" spans="1:12" ht="12.75">
      <c r="A63" t="s">
        <v>519</v>
      </c>
      <c r="B63">
        <v>1915</v>
      </c>
      <c r="C63">
        <v>2005</v>
      </c>
      <c r="D63">
        <v>1</v>
      </c>
      <c r="E63">
        <v>1915</v>
      </c>
      <c r="F63">
        <v>0</v>
      </c>
      <c r="G63">
        <v>5.17</v>
      </c>
      <c r="H63">
        <v>0.79</v>
      </c>
      <c r="I63">
        <v>0.75</v>
      </c>
      <c r="J63">
        <f t="shared" si="1"/>
        <v>4.6242563291139245</v>
      </c>
      <c r="K63">
        <f>INT((J63-I63)/I63)+1</f>
        <v>6</v>
      </c>
      <c r="L63">
        <f>E63-K63</f>
        <v>1909</v>
      </c>
    </row>
    <row r="64" spans="1:10" ht="12.75">
      <c r="A64" t="s">
        <v>520</v>
      </c>
      <c r="B64">
        <v>1963</v>
      </c>
      <c r="C64">
        <v>2005</v>
      </c>
      <c r="D64">
        <v>1</v>
      </c>
      <c r="E64">
        <v>1960</v>
      </c>
      <c r="F64">
        <v>7.5</v>
      </c>
      <c r="G64">
        <v>23.5</v>
      </c>
      <c r="H64">
        <v>3.2</v>
      </c>
      <c r="J64">
        <f t="shared" si="1"/>
        <v>23.172265625</v>
      </c>
    </row>
    <row r="65" spans="1:12" ht="12.75">
      <c r="A65" t="s">
        <v>521</v>
      </c>
      <c r="B65">
        <v>1961</v>
      </c>
      <c r="C65">
        <v>2005</v>
      </c>
      <c r="D65">
        <v>1</v>
      </c>
      <c r="E65">
        <v>1961</v>
      </c>
      <c r="F65">
        <v>0</v>
      </c>
      <c r="G65">
        <v>31.62</v>
      </c>
      <c r="H65">
        <v>4.6</v>
      </c>
      <c r="I65">
        <v>2.98</v>
      </c>
      <c r="J65">
        <f t="shared" si="1"/>
        <v>29.469141304347833</v>
      </c>
      <c r="K65">
        <f>INT((J65-I65)/I65)+1</f>
        <v>9</v>
      </c>
      <c r="L65">
        <f>E65-K65</f>
        <v>1952</v>
      </c>
    </row>
    <row r="66" spans="1:12" ht="12.75">
      <c r="A66" t="s">
        <v>522</v>
      </c>
      <c r="B66">
        <v>1935</v>
      </c>
      <c r="C66">
        <v>2005</v>
      </c>
      <c r="D66">
        <v>1</v>
      </c>
      <c r="E66">
        <v>1935</v>
      </c>
      <c r="F66">
        <v>0</v>
      </c>
      <c r="G66">
        <v>18.1</v>
      </c>
      <c r="H66">
        <v>3.76</v>
      </c>
      <c r="I66">
        <v>1.87</v>
      </c>
      <c r="J66">
        <f t="shared" si="1"/>
        <v>12.771289893617023</v>
      </c>
      <c r="K66">
        <f>INT((J66-I66)/I66)+1</f>
        <v>6</v>
      </c>
      <c r="L66">
        <f>E66-K66</f>
        <v>1929</v>
      </c>
    </row>
    <row r="67" spans="1:10" ht="12.75">
      <c r="A67" t="s">
        <v>523</v>
      </c>
      <c r="B67">
        <v>1936</v>
      </c>
      <c r="C67">
        <v>2005</v>
      </c>
      <c r="D67">
        <v>1</v>
      </c>
      <c r="E67">
        <v>1935</v>
      </c>
      <c r="F67">
        <v>1.82</v>
      </c>
      <c r="G67">
        <v>14.24</v>
      </c>
      <c r="H67">
        <v>2.33</v>
      </c>
      <c r="J67">
        <f t="shared" si="1"/>
        <v>12.043626609442061</v>
      </c>
    </row>
    <row r="68" spans="1:10" ht="12.75">
      <c r="A68" t="s">
        <v>524</v>
      </c>
      <c r="B68">
        <v>1952</v>
      </c>
      <c r="C68">
        <v>2005</v>
      </c>
      <c r="D68">
        <v>1</v>
      </c>
      <c r="E68">
        <v>1952</v>
      </c>
      <c r="F68">
        <v>0</v>
      </c>
      <c r="G68">
        <v>16.8</v>
      </c>
      <c r="H68">
        <v>4.78</v>
      </c>
      <c r="J68">
        <f t="shared" si="1"/>
        <v>9.770753138075314</v>
      </c>
    </row>
    <row r="69" spans="1:13" ht="12.75">
      <c r="A69" t="s">
        <v>525</v>
      </c>
      <c r="B69">
        <v>1943</v>
      </c>
      <c r="C69">
        <v>2005</v>
      </c>
      <c r="D69">
        <v>1</v>
      </c>
      <c r="E69">
        <v>1942</v>
      </c>
      <c r="F69">
        <v>0.37</v>
      </c>
      <c r="J69">
        <v>0</v>
      </c>
      <c r="K69">
        <v>0</v>
      </c>
      <c r="L69">
        <f>E69-K69</f>
        <v>1942</v>
      </c>
      <c r="M69">
        <v>1979</v>
      </c>
    </row>
    <row r="70" spans="1:12" ht="12.75">
      <c r="A70" t="s">
        <v>526</v>
      </c>
      <c r="B70">
        <v>1953</v>
      </c>
      <c r="C70">
        <v>2005</v>
      </c>
      <c r="D70">
        <v>1</v>
      </c>
      <c r="E70">
        <v>1953</v>
      </c>
      <c r="F70">
        <v>0</v>
      </c>
      <c r="G70">
        <v>14.74</v>
      </c>
      <c r="H70">
        <v>3.57</v>
      </c>
      <c r="I70">
        <v>2.67</v>
      </c>
      <c r="J70">
        <f>((G70^2)/(8*H70))+(H70/2)</f>
        <v>9.392408963585435</v>
      </c>
      <c r="K70">
        <f>INT((J70-I70)/I70)+1</f>
        <v>3</v>
      </c>
      <c r="L70">
        <f>E70-K70</f>
        <v>1950</v>
      </c>
    </row>
    <row r="71" spans="1:10" ht="12.75">
      <c r="A71" t="s">
        <v>527</v>
      </c>
      <c r="B71">
        <v>1976</v>
      </c>
      <c r="C71">
        <v>2005</v>
      </c>
      <c r="D71">
        <v>1</v>
      </c>
      <c r="E71">
        <v>1976</v>
      </c>
      <c r="F71">
        <v>0</v>
      </c>
      <c r="J71" t="s">
        <v>649</v>
      </c>
    </row>
    <row r="72" spans="1:12" ht="12.75">
      <c r="A72" t="s">
        <v>528</v>
      </c>
      <c r="B72">
        <v>1954</v>
      </c>
      <c r="C72">
        <v>2005</v>
      </c>
      <c r="D72">
        <v>1</v>
      </c>
      <c r="E72">
        <v>1953</v>
      </c>
      <c r="F72">
        <v>0.47</v>
      </c>
      <c r="J72">
        <v>0</v>
      </c>
      <c r="K72">
        <v>0</v>
      </c>
      <c r="L72">
        <f>E72-K72</f>
        <v>1953</v>
      </c>
    </row>
    <row r="73" spans="1:10" ht="12.75">
      <c r="A73" t="s">
        <v>529</v>
      </c>
      <c r="B73">
        <v>1962</v>
      </c>
      <c r="C73">
        <v>2005</v>
      </c>
      <c r="D73">
        <v>1</v>
      </c>
      <c r="E73">
        <v>1962</v>
      </c>
      <c r="F73">
        <v>0</v>
      </c>
      <c r="G73">
        <v>16.98</v>
      </c>
      <c r="H73">
        <v>3.03</v>
      </c>
      <c r="J73">
        <f>((G73^2)/(8*H73))+(H73/2)</f>
        <v>13.40940594059406</v>
      </c>
    </row>
    <row r="74" spans="1:12" ht="12.75">
      <c r="A74" t="s">
        <v>530</v>
      </c>
      <c r="B74">
        <v>1962</v>
      </c>
      <c r="C74">
        <v>2005</v>
      </c>
      <c r="D74">
        <v>1</v>
      </c>
      <c r="E74">
        <v>1962</v>
      </c>
      <c r="F74">
        <v>0</v>
      </c>
      <c r="G74">
        <v>11.9</v>
      </c>
      <c r="H74">
        <v>3.43</v>
      </c>
      <c r="I74">
        <v>1.72</v>
      </c>
      <c r="J74">
        <f>((G74^2)/(8*H74))+(H74/2)</f>
        <v>6.8757142857142854</v>
      </c>
      <c r="K74">
        <f>INT((J74-I74)/I74)+1</f>
        <v>3</v>
      </c>
      <c r="L74">
        <f>E74-K74</f>
        <v>1959</v>
      </c>
    </row>
    <row r="75" spans="1:10" ht="12.75">
      <c r="A75" t="s">
        <v>531</v>
      </c>
      <c r="B75">
        <v>1963</v>
      </c>
      <c r="C75">
        <v>2005</v>
      </c>
      <c r="D75">
        <v>1</v>
      </c>
      <c r="E75">
        <v>1963</v>
      </c>
      <c r="F75">
        <v>0</v>
      </c>
      <c r="G75">
        <v>11.71</v>
      </c>
      <c r="H75">
        <v>2.63</v>
      </c>
      <c r="J75">
        <f>((G75^2)/(8*H75))+(H75/2)</f>
        <v>7.832305133079849</v>
      </c>
    </row>
    <row r="76" spans="1:12" ht="12.75">
      <c r="A76" t="s">
        <v>532</v>
      </c>
      <c r="B76">
        <v>1908</v>
      </c>
      <c r="C76">
        <v>2005</v>
      </c>
      <c r="D76">
        <v>1</v>
      </c>
      <c r="E76">
        <v>1906</v>
      </c>
      <c r="F76">
        <v>2.98</v>
      </c>
      <c r="J76">
        <v>0</v>
      </c>
      <c r="K76">
        <v>0</v>
      </c>
      <c r="L76">
        <f>E76-K76</f>
        <v>1906</v>
      </c>
    </row>
    <row r="77" spans="1:10" ht="12.75">
      <c r="A77" t="s">
        <v>533</v>
      </c>
      <c r="B77">
        <v>1929</v>
      </c>
      <c r="C77">
        <v>2005</v>
      </c>
      <c r="D77">
        <v>1</v>
      </c>
      <c r="E77">
        <v>1928</v>
      </c>
      <c r="F77">
        <v>0</v>
      </c>
      <c r="J77" t="s">
        <v>649</v>
      </c>
    </row>
    <row r="78" spans="1:10" ht="12.75">
      <c r="A78" t="s">
        <v>534</v>
      </c>
      <c r="B78">
        <v>1954</v>
      </c>
      <c r="C78">
        <v>2005</v>
      </c>
      <c r="D78">
        <v>1</v>
      </c>
      <c r="E78">
        <v>1954</v>
      </c>
      <c r="F78">
        <v>0</v>
      </c>
      <c r="G78">
        <v>13.65</v>
      </c>
      <c r="H78">
        <v>2.34</v>
      </c>
      <c r="J78">
        <f>((G78^2)/(8*H78))+(H78/2)</f>
        <v>11.123125000000002</v>
      </c>
    </row>
    <row r="79" spans="1:12" ht="12.75">
      <c r="A79" t="s">
        <v>535</v>
      </c>
      <c r="B79">
        <v>1944</v>
      </c>
      <c r="C79">
        <v>2005</v>
      </c>
      <c r="D79">
        <v>1</v>
      </c>
      <c r="E79">
        <v>1944</v>
      </c>
      <c r="F79">
        <v>0</v>
      </c>
      <c r="G79">
        <v>6.22</v>
      </c>
      <c r="H79">
        <v>1.81</v>
      </c>
      <c r="I79">
        <v>1.25</v>
      </c>
      <c r="J79">
        <f>((G79^2)/(8*H79))+(H79/2)</f>
        <v>3.576850828729281</v>
      </c>
      <c r="K79">
        <f>INT((J79-I79)/I79)+1</f>
        <v>2</v>
      </c>
      <c r="L79">
        <f>E79-K79</f>
        <v>1942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Gavin</dc:creator>
  <cp:keywords/>
  <dc:description/>
  <cp:lastModifiedBy>Dan Gavin</cp:lastModifiedBy>
  <dcterms:created xsi:type="dcterms:W3CDTF">2006-04-13T00:22:33Z</dcterms:created>
  <cp:category/>
  <cp:version/>
  <cp:contentType/>
  <cp:contentStatus/>
</cp:coreProperties>
</file>